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80" yWindow="30" windowWidth="15495" windowHeight="8190" activeTab="0"/>
  </bookViews>
  <sheets>
    <sheet name="2023" sheetId="1" r:id="rId1"/>
  </sheets>
  <definedNames>
    <definedName name="_xlnm.Print_Titles" localSheetId="0">'2023'!$7:$9</definedName>
    <definedName name="_xlnm.Print_Area" localSheetId="0">'2023'!$A$1:$G$109</definedName>
  </definedNames>
  <calcPr fullCalcOnLoad="1"/>
</workbook>
</file>

<file path=xl/sharedStrings.xml><?xml version="1.0" encoding="utf-8"?>
<sst xmlns="http://schemas.openxmlformats.org/spreadsheetml/2006/main" count="154" uniqueCount="146">
  <si>
    <t>- на возмещение стоимости услуг по погребению и выплату социального пособия на погребение</t>
  </si>
  <si>
    <t>- на организацию работы комиссий по делам несовершеннолетних и защите их прав</t>
  </si>
  <si>
    <t>Код бюджетной классификации Российской Федерации</t>
  </si>
  <si>
    <t>Дотации бюджетам субъектов Российской Федерации и муниципальных образований</t>
  </si>
  <si>
    <t>Наименование безвозмездных поступлений</t>
  </si>
  <si>
    <t>Субвенции бюджетам субъектов Российской Федерации и муниципальных образований</t>
  </si>
  <si>
    <t>- на организацию и осуществление деятельности по опеке и попечительству</t>
  </si>
  <si>
    <t>Прочие субсидии бюджетам городских округов</t>
  </si>
  <si>
    <t>000 2 00 00000 00 0000 000</t>
  </si>
  <si>
    <t>БЕЗВОЗМЕЗДНЫЕ  ПОСТУПЛЕНИЯ</t>
  </si>
  <si>
    <t>- на комплектование, учет, использование и хранение архивных документов, отнесенных к государственной собственности Челябинской области</t>
  </si>
  <si>
    <t>- муниципальных районов (городских округов)</t>
  </si>
  <si>
    <t>- поселений</t>
  </si>
  <si>
    <t>- на ежемесячную денежную выплату на оплату жилья и коммунальных услуг многодетной семье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</si>
  <si>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</si>
  <si>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-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</si>
  <si>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- на выплату областного единовременного пособия при рождении ребенка</t>
  </si>
  <si>
    <t>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</si>
  <si>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- на реализацию переданных государственных полномочий в области охраны труда</t>
  </si>
  <si>
    <t>Субсидии бюджетам бюджетной системы Российской Федерации (межбюджетные субсидии)</t>
  </si>
  <si>
    <t>- на реализацию переданных государственных полномочий по социальному обслуживанию граждан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</si>
  <si>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</si>
  <si>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на организацию и проведение мероприятий с детьми и молодежью</t>
  </si>
  <si>
    <t xml:space="preserve"> -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</si>
  <si>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- на  выплату пособия на ребенка</t>
  </si>
  <si>
    <t>000 2 02 30027 04 0000 150</t>
  </si>
  <si>
    <t>000 2 02 30029 04 0000 150</t>
  </si>
  <si>
    <t>000 2 02 35082 04 0000 150</t>
  </si>
  <si>
    <t>000 2 02 35220 04 0000 150</t>
  </si>
  <si>
    <t>000 2 02 35250 04 0000 150</t>
  </si>
  <si>
    <t>000 2 02 30000 00 0000 150</t>
  </si>
  <si>
    <t>000 2 02 30013 04 0000 150</t>
  </si>
  <si>
    <t>000 2 02 30022 04 0000 150</t>
  </si>
  <si>
    <t>000 2 02 30024 04 0000 150</t>
  </si>
  <si>
    <t>000 2 02 15000 00 0000 150</t>
  </si>
  <si>
    <t>000 2 02 15001 04 0000 150</t>
  </si>
  <si>
    <t>000 2 02 15010 04 0000 150</t>
  </si>
  <si>
    <t>000 2 02 20000 00 0000 150</t>
  </si>
  <si>
    <t>000 2 02 29999 04 0000 150</t>
  </si>
  <si>
    <t xml:space="preserve"> - на  оборудование пунктов проведения экзаменов государственной итоговой аттестации по образовательным программам среднего общего образования </t>
  </si>
  <si>
    <t>Дотации бюджетам городских округов на выравнивание  бюджетной обеспеченности из бюджета субъекта Российской Федерации</t>
  </si>
  <si>
    <t xml:space="preserve"> - на  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</si>
  <si>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- на организацию работы органов управления социальной защиты населения муниципальных образований</t>
  </si>
  <si>
    <t>- на оплату услуг специалистов по организации физкультурно - оздоровительной и спортивно - массовой работы с лицами с ограниченными возможностями здоровья</t>
  </si>
  <si>
    <t>-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 связи)</t>
  </si>
  <si>
    <t>- на обеспечение дополнительных мер социальной поддержки отдельных категорий граждан в Челябинской области (компенсация расходов на оплату жилых помещений и коммунальных услуг)</t>
  </si>
  <si>
    <t>-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</si>
  <si>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- на реализацию переданных государственных полномочий по компенсации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</si>
  <si>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- на обеспечение мер социальной поддержки граждан, имеющих звание "Ветеран труда Челябинской области" (ежемесячная денежная выплата)</t>
  </si>
  <si>
    <t>- на осуществление органами местного самоуправления городских округов и муниципальных районов государственных полномочий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 а также на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</si>
  <si>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- на реализацию переданных государственных полномочий на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</si>
  <si>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-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</si>
  <si>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</si>
  <si>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</si>
  <si>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- на обеспечение мер социальной поддержки ветеранов труда и тружеников тыла (ежемесячная денежная выплата)</t>
  </si>
  <si>
    <t>Субсидии бюджетам городских округов на реализацию программ формирования современной городской среды</t>
  </si>
  <si>
    <t>- на организацию отдыха детей в каникулярное время</t>
  </si>
  <si>
    <t>000 2 02 35120 04 0000 150</t>
  </si>
  <si>
    <t>000 2 02 15009 04 0000 150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</si>
  <si>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</si>
  <si>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</si>
  <si>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</si>
  <si>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на привлечение детей из малообеспеченных, неблагополучных семей, а также семей, оказавшихся в трудной жизненной ситуации, в 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</si>
  <si>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000 2 02 35930 04 0000 150
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</si>
  <si>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</si>
  <si>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</si>
  <si>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- на реализацию переданных государственных полномочий по назначению государственной социальной помощи, в том числе на основании социального контракта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</si>
  <si>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</si>
  <si>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</si>
  <si>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и обеспечение дополнительного образования детей в муниципальных общеобразовательных организациях</t>
  </si>
  <si>
    <t>- на 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</si>
  <si>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000 2 02 25555 04 0000 150</t>
  </si>
  <si>
    <t xml:space="preserve"> - на софинансирование мероприятий по проведению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</si>
  <si>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 xml:space="preserve"> - на реализацию инициативных проектов</t>
  </si>
  <si>
    <t xml:space="preserve"> - на проведение ремонтных работ по замене оконных блоков в муниципальных общеобразовательных организациях</t>
  </si>
  <si>
    <t xml:space="preserve"> - на приобретение спортивного инвентаря и оборудования для физкультурно-спортивных организаций</t>
  </si>
  <si>
    <t xml:space="preserve"> - на организацию регулярных перевозок пассажиров и багажа автомобильным транспортом по муниципальным маршрутам регулярных перевозок по регулируемым тарифам </t>
  </si>
  <si>
    <t xml:space="preserve"> - на организацию профильных смен для детей, состоящих на профилактическом учете</t>
  </si>
  <si>
    <t xml:space="preserve"> - на обеспечение образовательных организаций 1,2 категории квалифицированной охраной</t>
  </si>
  <si>
    <t xml:space="preserve"> - на модернизацию библиотек в части комплектования книжных фондов библиотек муниципальных образований и государственных общедоступных библиотек</t>
  </si>
  <si>
    <t>Приложение № 3</t>
  </si>
  <si>
    <t>000 2 02 40000 00 0000 150</t>
  </si>
  <si>
    <t>000 2 02 45303 04 0000 150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</si>
  <si>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</si>
  <si>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000 2 02 49999 04 0000 150</t>
  </si>
  <si>
    <t>Прочие межбюджетные трансферты, передаваемые бюджетам городских округов</t>
  </si>
  <si>
    <t>Проект  на 2023 год</t>
  </si>
  <si>
    <t>000 2 02 20079 04 0000 150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</si>
  <si>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</si>
  <si>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</si>
  <si>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 xml:space="preserve"> - на финансовую поддержку учреждений спортивной подготовки на этапах спортивной специализации, в том числе на приобретение спортивного инвентаря и оборудования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</si>
  <si>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</si>
  <si>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</si>
  <si>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</si>
  <si>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</si>
  <si>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- на 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</si>
  <si>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 xml:space="preserve"> - на 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</si>
  <si>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 - на 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направленностей</t>
  </si>
  <si>
    <t xml:space="preserve"> - на строительство и реконструкцию автомобильных дорог общего пользования местного значения </t>
  </si>
  <si>
    <t xml:space="preserve"> -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</si>
  <si>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 - на 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</si>
  <si>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- на предоставление мер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</si>
  <si>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 xml:space="preserve"> -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</si>
  <si>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 xml:space="preserve"> -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</si>
  <si>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 - на реализацию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</si>
  <si>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</si>
  <si>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000 2 02 39999 04 0000 150</t>
  </si>
  <si>
    <t xml:space="preserve"> - на предоставление адресной субсидии гражданам в связи с ростом платы за коммунальные услуги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</si>
  <si>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</si>
  <si>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городских округов:</t>
  </si>
  <si>
    <t xml:space="preserve"> - на оказание поддержки садоводческим некоммерческим товариществам 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</si>
  <si>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</si>
  <si>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</si>
  <si>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</si>
  <si>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 - на оплату услуг специалистов по организации физкультурно-оздоровительной и спортивно-массовой работы с населением среднего возраста (женщины от 30 до 54 лет, мужчины от 30 до 59 лет)</t>
  </si>
  <si>
    <t xml:space="preserve"> - на оплату услуг специалистов по организации обучения детей плаванию по программе «Плавание для всех» </t>
  </si>
  <si>
    <t xml:space="preserve"> - на оплату услуг специалистов по организации физкультурно- оздоровительной и спортивно-массовой работы с детьми и молодежью в возрасте от 6 до 29 лет</t>
  </si>
  <si>
    <t xml:space="preserve"> - на предоставление молодым семьям - участникам подпрограммы социальных выплат на приобретение (строительство) жилья</t>
  </si>
  <si>
    <t xml:space="preserve"> - на повышение квалификации тренеров, тренеров-преподавателей муниципальных учреждений, реализующих программы спортивной подготовки и дополнительные образовательные программы спортивной подготовки</t>
  </si>
  <si>
    <t xml:space="preserve"> - на реализацию переданных государственных полномочий по компенсации расходов родителей (законных представителей) на организацию обучения лиц, являвшихся детьми-инвалидами, достигнувшими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</si>
  <si>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 xml:space="preserve"> - на реализацию переданных государственных полномочий по приему, регистрации заявлений и документов,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Украины, и формированию реестров для зачисления денежных средств на счета физических лиц, открытых в кредитных организациях</t>
  </si>
  <si>
    <t>Иные межбюджетные трансферты</t>
  </si>
  <si>
    <t>000 2 02 45179 04 0000 150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</si>
  <si>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</si>
  <si>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Объем  межбюджетных трансфертов, получаемых из других бюджетов бюджетной системы Российской Федерации на 2023 год</t>
  </si>
  <si>
    <t>к решению Собрания</t>
  </si>
  <si>
    <t>депутатов города Снежинска</t>
  </si>
  <si>
    <t xml:space="preserve"> - на оплату услуг специалистов по организации физкультурно-оздоровительной и спортивно-массовой работы с 
населением старшего возраста (женщины от 55 до 79 лет, мужчины от 60 до 79 лет) </t>
  </si>
  <si>
    <t>изменения</t>
  </si>
  <si>
    <t xml:space="preserve"> от 22.12.2022 № 120                               </t>
  </si>
  <si>
    <t xml:space="preserve"> - на обеспечение бесплатным двухразовым горячим питанием обучающихся по образовательным программам основного общего, среднего общего образования в муниципальных образовательных организациях, расположенных на территории Челябинской области, один из родителей которых является военнослужащим</t>
  </si>
  <si>
    <t>000 2 02 25519 04 0000 150</t>
  </si>
  <si>
    <t>Субсидии бюджетам городских округов на поддержку отрасли культуры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</si>
  <si>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</si>
  <si>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</si>
  <si>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</si>
  <si>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</si>
  <si>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(руб.)</t>
  </si>
  <si>
    <t>000 2 02 19999 04 0000 150</t>
  </si>
  <si>
    <t>Прочие дотации бюджетам городских округов</t>
  </si>
  <si>
    <t xml:space="preserve"> от  16.02.2023  № 10                             </t>
  </si>
  <si>
    <t xml:space="preserve"> - на цифровизацию деятельности органов социальной защиты населения муниципальных образований Челябинской области</t>
  </si>
  <si>
    <t xml:space="preserve"> - на 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</si>
  <si>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>руб.</t>
  </si>
  <si>
    <t xml:space="preserve"> от 06.04.2023 г. № 30                            </t>
  </si>
  <si>
    <t>Приложение 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</si>
</sst>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4" borderId="7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35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 quotePrefix="1">
      <alignment horizontal="left" vertical="center" wrapText="1"/>
    </xf>
    <xf numFmtId="49" fontId="11" fillId="0" borderId="10" xfId="0" applyNumberFormat="1" applyFont="1" applyFill="1" applyBorder="1" applyAlignment="1" quotePrefix="1">
      <alignment horizontal="left" vertical="center" wrapText="1"/>
    </xf>
    <xf numFmtId="0" fontId="11" fillId="0" borderId="10" xfId="0" applyFont="1" applyFill="1" applyBorder="1" applyAlignment="1" quotePrefix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10" borderId="0" xfId="0" applyFont="1" applyFill="1" applyAlignment="1">
      <alignment horizontal="center" vertical="center"/>
    </xf>
    <xf numFmtId="49" fontId="11" fillId="0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8.875" defaultRowHeight="12.75"/>
  <cols>
    <col min="1" max="1" width="29.75390625" style="8" customWidth="1"/>
    <col min="2" max="2" width="73.625" style="10" customWidth="1"/>
    <col min="3" max="6" width="24.75390625" style="8" hidden="1" customWidth="1"/>
    <col min="7" max="7" width="24.75390625" style="8" customWidth="1"/>
    <col min="8" max="8" width="11.375" style="8" bestFit="1" customWidth="1"/>
    <col min="9" max="9" width="13.125" style="8" bestFit="1" customWidth="1"/>
    <col min="10" max="16384" width="8.875" style="8" customWidth="1"/>
  </cols>
  <sheetData>
    <row r="1" spans="3:7" ht="12.75">
      <c r="C1" s="26" t="s">
        <v>80</v>
      </c>
      <c r="D1" s="26"/>
      <c r="E1" s="26" t="s">
        <v>80</v>
      </c>
      <c r="F1" s="26"/>
      <c r="G1" s="26" t="s">
        <v>145</v>
      </c>
    </row>
    <row r="2" spans="3:7" ht="12.75">
      <c r="C2" s="26" t="s">
        <v>125</v>
      </c>
      <c r="D2" s="26"/>
      <c r="E2" s="26" t="s">
        <v>125</v>
      </c>
      <c r="F2" s="26"/>
      <c r="G2" s="26" t="s">
        <v>125</v>
      </c>
    </row>
    <row r="3" spans="3:7" ht="12.75">
      <c r="C3" s="26" t="s">
        <v>126</v>
      </c>
      <c r="D3" s="26"/>
      <c r="E3" s="26" t="s">
        <v>126</v>
      </c>
      <c r="F3" s="26"/>
      <c r="G3" s="26" t="s">
        <v>126</v>
      </c>
    </row>
    <row r="4" spans="3:7" ht="12.75">
      <c r="C4" s="26" t="s">
        <v>129</v>
      </c>
      <c r="D4" s="26"/>
      <c r="E4" s="26" t="s">
        <v>140</v>
      </c>
      <c r="F4" s="26"/>
      <c r="G4" s="26" t="s">
        <v>144</v>
      </c>
    </row>
    <row r="5" spans="1:7" ht="36.75" customHeight="1">
      <c r="A5" s="33" t="s">
        <v>124</v>
      </c>
      <c r="B5" s="33"/>
      <c r="C5" s="33"/>
      <c r="D5" s="34"/>
      <c r="E5" s="34"/>
      <c r="F5" s="34"/>
      <c r="G5" s="34"/>
    </row>
    <row r="6" spans="1:7" ht="12.75">
      <c r="A6" s="9"/>
      <c r="B6" s="11"/>
      <c r="C6" s="27"/>
      <c r="D6" s="27"/>
      <c r="E6" s="27" t="s">
        <v>137</v>
      </c>
      <c r="F6" s="27"/>
      <c r="G6" s="27" t="s">
        <v>143</v>
      </c>
    </row>
    <row r="7" spans="1:7" ht="25.5" customHeight="1">
      <c r="A7" s="31" t="s">
        <v>2</v>
      </c>
      <c r="B7" s="32" t="s">
        <v>4</v>
      </c>
      <c r="C7" s="29" t="s">
        <v>86</v>
      </c>
      <c r="D7" s="29" t="s">
        <v>128</v>
      </c>
      <c r="E7" s="29" t="s">
        <v>86</v>
      </c>
      <c r="F7" s="29" t="s">
        <v>128</v>
      </c>
      <c r="G7" s="29" t="s">
        <v>86</v>
      </c>
    </row>
    <row r="8" spans="1:7" ht="54" customHeight="1">
      <c r="A8" s="31"/>
      <c r="B8" s="32"/>
      <c r="C8" s="30"/>
      <c r="D8" s="30"/>
      <c r="E8" s="30"/>
      <c r="F8" s="30"/>
      <c r="G8" s="30"/>
    </row>
    <row r="9" spans="1:7" ht="15.75" customHeight="1">
      <c r="A9" s="1">
        <v>1</v>
      </c>
      <c r="B9" s="1">
        <v>2</v>
      </c>
      <c r="C9" s="1">
        <v>3</v>
      </c>
      <c r="D9" s="1">
        <v>3</v>
      </c>
      <c r="E9" s="1">
        <v>3</v>
      </c>
      <c r="F9" s="1">
        <v>3</v>
      </c>
      <c r="G9" s="1">
        <v>3</v>
      </c>
    </row>
    <row r="10" spans="1:7" ht="14.25">
      <c r="A10" s="6" t="s">
        <v>8</v>
      </c>
      <c r="B10" s="12" t="s">
        <v>9</v>
      </c>
      <c r="C10" s="25">
        <f>C11+C19+C58+C102</f>
        <v>2478109000</v>
      </c>
      <c r="D10" s="25">
        <f>D11+D19+D58+D102</f>
        <v>-29502700</v>
      </c>
      <c r="E10" s="25">
        <f>E11+E19+E58+E102</f>
        <v>2448606300</v>
      </c>
      <c r="F10" s="25">
        <f>F11+F19+F58+F102</f>
        <v>132515000</v>
      </c>
      <c r="G10" s="25">
        <f>G11+G19+G58+G102</f>
        <v>2581121300</v>
      </c>
    </row>
    <row r="11" spans="1:9" ht="12.75">
      <c r="A11" s="7" t="s">
        <v>34</v>
      </c>
      <c r="B11" s="12" t="s">
        <v>3</v>
      </c>
      <c r="C11" s="3">
        <f>C12+C16+C17+C15+C18</f>
        <v>757152900</v>
      </c>
      <c r="D11" s="3">
        <f>D12+D16+D17+D15+D18</f>
        <v>0</v>
      </c>
      <c r="E11" s="3">
        <f>E12+E16+E17+E15+E18</f>
        <v>757152900</v>
      </c>
      <c r="F11" s="3">
        <f>F12+F16+F17+F15+F18</f>
        <v>101142900</v>
      </c>
      <c r="G11" s="3">
        <f>G12+G16+G17+G15+G18</f>
        <v>858295800</v>
      </c>
      <c r="I11" s="28"/>
    </row>
    <row r="12" spans="1:9" ht="25.5">
      <c r="A12" s="7" t="s">
        <v>35</v>
      </c>
      <c r="B12" s="13" t="s">
        <v>40</v>
      </c>
      <c r="C12" s="5">
        <f>C13+C14</f>
        <v>51055000</v>
      </c>
      <c r="D12" s="5">
        <f>D13+D14</f>
        <v>0</v>
      </c>
      <c r="E12" s="5">
        <f>E13+E14</f>
        <v>51055000</v>
      </c>
      <c r="F12" s="5"/>
      <c r="G12" s="5">
        <f>G13+G14</f>
        <v>51055000</v>
      </c>
      <c r="I12" s="28"/>
    </row>
    <row r="13" spans="1:9" ht="12.75">
      <c r="A13" s="7"/>
      <c r="B13" s="4" t="s">
        <v>11</v>
      </c>
      <c r="C13" s="5">
        <v>51055000</v>
      </c>
      <c r="D13" s="5"/>
      <c r="E13" s="5">
        <f>D13+C13</f>
        <v>51055000</v>
      </c>
      <c r="F13" s="5"/>
      <c r="G13" s="5">
        <f aca="true" t="shared" si="0" ref="G13:G18">F13+E13</f>
        <v>51055000</v>
      </c>
      <c r="I13" s="28"/>
    </row>
    <row r="14" spans="1:7" ht="12.75">
      <c r="A14" s="7"/>
      <c r="B14" s="4" t="s">
        <v>12</v>
      </c>
      <c r="C14" s="5">
        <v>0</v>
      </c>
      <c r="D14" s="5">
        <v>0</v>
      </c>
      <c r="E14" s="5">
        <f>D14+C14</f>
        <v>0</v>
      </c>
      <c r="F14" s="5"/>
      <c r="G14" s="5">
        <f t="shared" si="0"/>
        <v>0</v>
      </c>
    </row>
    <row r="15" spans="1:7" ht="25.5">
      <c r="A15" s="7" t="s">
        <v>135</v>
      </c>
      <c r="B15" s="4" t="s">
        <v>136</v>
      </c>
      <c r="C15" s="5">
        <v>0</v>
      </c>
      <c r="D15" s="5"/>
      <c r="E15" s="5">
        <f>D15+C15</f>
        <v>0</v>
      </c>
      <c r="F15" s="5">
        <v>100000000</v>
      </c>
      <c r="G15" s="5">
        <f t="shared" si="0"/>
        <v>100000000</v>
      </c>
    </row>
    <row r="16" spans="1:7" ht="25.5">
      <c r="A16" s="7" t="s">
        <v>58</v>
      </c>
      <c r="B16" s="4" t="s">
        <v>59</v>
      </c>
      <c r="C16" s="5">
        <v>207621900</v>
      </c>
      <c r="D16" s="5"/>
      <c r="E16" s="5">
        <f>D16+C16</f>
        <v>207621900</v>
      </c>
      <c r="F16" s="5"/>
      <c r="G16" s="5">
        <f t="shared" si="0"/>
        <v>207621900</v>
      </c>
    </row>
    <row r="17" spans="1:7" ht="25.5">
      <c r="A17" s="7" t="s">
        <v>36</v>
      </c>
      <c r="B17" s="4" t="s">
        <v>14</v>
      </c>
      <c r="C17" s="5">
        <v>498476000</v>
      </c>
      <c r="D17" s="5"/>
      <c r="E17" s="5">
        <f>D17+C17</f>
        <v>498476000</v>
      </c>
      <c r="F17" s="5"/>
      <c r="G17" s="5">
        <f t="shared" si="0"/>
        <v>498476000</v>
      </c>
    </row>
    <row r="18" spans="1:7" ht="12.75">
      <c r="A18" s="7" t="s">
        <v>138</v>
      </c>
      <c r="B18" s="21" t="s">
        <v>139</v>
      </c>
      <c r="C18" s="5"/>
      <c r="D18" s="5"/>
      <c r="E18" s="5">
        <v>0</v>
      </c>
      <c r="F18" s="5">
        <v>1142900</v>
      </c>
      <c r="G18" s="5">
        <f t="shared" si="0"/>
        <v>1142900</v>
      </c>
    </row>
    <row r="19" spans="1:10" ht="25.5">
      <c r="A19" s="6" t="s">
        <v>37</v>
      </c>
      <c r="B19" s="2" t="s">
        <v>19</v>
      </c>
      <c r="C19" s="3">
        <f>SUM(C20:C28)</f>
        <v>502966600</v>
      </c>
      <c r="D19" s="3">
        <f>SUM(D20:D28)</f>
        <v>-30000000</v>
      </c>
      <c r="E19" s="3">
        <f>SUM(E20:E28)</f>
        <v>472966600</v>
      </c>
      <c r="F19" s="3">
        <f>SUM(F20:F28)</f>
        <v>30000000</v>
      </c>
      <c r="G19" s="3">
        <f>SUM(G20:G28)</f>
        <v>502966600</v>
      </c>
      <c r="H19" s="28"/>
      <c r="I19" s="28"/>
      <c r="J19" s="10"/>
    </row>
    <row r="20" spans="1:7" ht="38.25">
      <c r="A20" s="7" t="s">
        <v>91</v>
      </c>
      <c r="B20" s="21" t="s">
        <v>92</v>
      </c>
      <c r="C20" s="5">
        <v>24699500</v>
      </c>
      <c r="D20" s="5"/>
      <c r="E20" s="5">
        <f>D20+C20</f>
        <v>24699500</v>
      </c>
      <c r="F20" s="5">
        <v>143000000</v>
      </c>
      <c r="G20" s="5">
        <f>F20+E20</f>
        <v>167699500</v>
      </c>
    </row>
    <row r="21" spans="1:7" ht="25.5">
      <c r="A21" s="7" t="s">
        <v>93</v>
      </c>
      <c r="B21" s="21" t="s">
        <v>94</v>
      </c>
      <c r="C21" s="5">
        <v>30012500</v>
      </c>
      <c r="D21" s="5"/>
      <c r="E21" s="5">
        <f aca="true" t="shared" si="1" ref="E21:E27">D21+C21</f>
        <v>30012500</v>
      </c>
      <c r="F21" s="5"/>
      <c r="G21" s="5">
        <f aca="true" t="shared" si="2" ref="G21:G85">F21+E21</f>
        <v>30012500</v>
      </c>
    </row>
    <row r="22" spans="1:7" ht="38.25">
      <c r="A22" s="7" t="s">
        <v>87</v>
      </c>
      <c r="B22" s="21" t="s">
        <v>113</v>
      </c>
      <c r="C22" s="5">
        <v>37133500</v>
      </c>
      <c r="D22" s="5">
        <v>-30000000</v>
      </c>
      <c r="E22" s="5">
        <f t="shared" si="1"/>
        <v>7133500</v>
      </c>
      <c r="F22" s="5">
        <v>30000000</v>
      </c>
      <c r="G22" s="5">
        <f t="shared" si="2"/>
        <v>37133500</v>
      </c>
    </row>
    <row r="23" spans="1:7" ht="25.5">
      <c r="A23" s="7" t="s">
        <v>133</v>
      </c>
      <c r="B23" s="4" t="s">
        <v>134</v>
      </c>
      <c r="C23" s="5">
        <v>0</v>
      </c>
      <c r="D23" s="5">
        <v>10033700</v>
      </c>
      <c r="E23" s="5">
        <f t="shared" si="1"/>
        <v>10033700</v>
      </c>
      <c r="F23" s="5"/>
      <c r="G23" s="5">
        <f t="shared" si="2"/>
        <v>10033700</v>
      </c>
    </row>
    <row r="24" spans="1:7" ht="38.25">
      <c r="A24" s="7" t="s">
        <v>60</v>
      </c>
      <c r="B24" s="4" t="s">
        <v>61</v>
      </c>
      <c r="C24" s="5">
        <v>31017600</v>
      </c>
      <c r="D24" s="5"/>
      <c r="E24" s="5">
        <f t="shared" si="1"/>
        <v>31017600</v>
      </c>
      <c r="F24" s="5"/>
      <c r="G24" s="5">
        <f t="shared" si="2"/>
        <v>31017600</v>
      </c>
    </row>
    <row r="25" spans="1:7" ht="12.75">
      <c r="A25" s="7" t="s">
        <v>131</v>
      </c>
      <c r="B25" s="21" t="s">
        <v>132</v>
      </c>
      <c r="C25" s="5">
        <v>0</v>
      </c>
      <c r="D25" s="5">
        <f>256600+4414300</f>
        <v>4670900</v>
      </c>
      <c r="E25" s="5">
        <f t="shared" si="1"/>
        <v>4670900</v>
      </c>
      <c r="F25" s="5"/>
      <c r="G25" s="5">
        <f t="shared" si="2"/>
        <v>4670900</v>
      </c>
    </row>
    <row r="26" spans="1:7" ht="25.5">
      <c r="A26" s="7" t="s">
        <v>71</v>
      </c>
      <c r="B26" s="4" t="s">
        <v>55</v>
      </c>
      <c r="C26" s="5">
        <v>18711500</v>
      </c>
      <c r="D26" s="5"/>
      <c r="E26" s="5">
        <f t="shared" si="1"/>
        <v>18711500</v>
      </c>
      <c r="F26" s="5"/>
      <c r="G26" s="5">
        <f t="shared" si="2"/>
        <v>18711500</v>
      </c>
    </row>
    <row r="27" spans="1:7" ht="25.5">
      <c r="A27" s="7" t="s">
        <v>88</v>
      </c>
      <c r="B27" s="21" t="s">
        <v>89</v>
      </c>
      <c r="C27" s="5">
        <v>114688700</v>
      </c>
      <c r="D27" s="5"/>
      <c r="E27" s="5">
        <f t="shared" si="1"/>
        <v>114688700</v>
      </c>
      <c r="F27" s="5"/>
      <c r="G27" s="5">
        <f t="shared" si="2"/>
        <v>114688700</v>
      </c>
    </row>
    <row r="28" spans="1:7" ht="12.75">
      <c r="A28" s="7" t="s">
        <v>38</v>
      </c>
      <c r="B28" s="13" t="s">
        <v>7</v>
      </c>
      <c r="C28" s="5">
        <f>SUM(C29:C57)</f>
        <v>246703300</v>
      </c>
      <c r="D28" s="5">
        <f>SUM(D29:D57)</f>
        <v>-14704600</v>
      </c>
      <c r="E28" s="5">
        <f>SUM(E29:E57)</f>
        <v>231998700</v>
      </c>
      <c r="F28" s="5">
        <f>SUM(F29:F57)</f>
        <v>-143000000</v>
      </c>
      <c r="G28" s="5">
        <f>SUM(G29:G57)</f>
        <v>88998700</v>
      </c>
    </row>
    <row r="29" spans="1:7" ht="25.5">
      <c r="A29" s="7"/>
      <c r="B29" s="4" t="s">
        <v>42</v>
      </c>
      <c r="C29" s="5">
        <v>15479900</v>
      </c>
      <c r="D29" s="5"/>
      <c r="E29" s="5">
        <f>D29+C29</f>
        <v>15479900</v>
      </c>
      <c r="F29" s="5"/>
      <c r="G29" s="5">
        <f t="shared" si="2"/>
        <v>15479900</v>
      </c>
    </row>
    <row r="30" spans="1:7" ht="25.5" hidden="1">
      <c r="A30" s="7"/>
      <c r="B30" s="4" t="s">
        <v>117</v>
      </c>
      <c r="C30" s="5">
        <v>10033700</v>
      </c>
      <c r="D30" s="5">
        <v>-10033700</v>
      </c>
      <c r="E30" s="5">
        <f aca="true" t="shared" si="3" ref="E30:E57">D30+C30</f>
        <v>0</v>
      </c>
      <c r="F30" s="5"/>
      <c r="G30" s="5">
        <f t="shared" si="2"/>
        <v>0</v>
      </c>
    </row>
    <row r="31" spans="1:7" ht="25.5">
      <c r="A31" s="7"/>
      <c r="B31" s="14" t="s">
        <v>116</v>
      </c>
      <c r="C31" s="5">
        <v>1056600</v>
      </c>
      <c r="D31" s="5"/>
      <c r="E31" s="5">
        <f t="shared" si="3"/>
        <v>1056600</v>
      </c>
      <c r="F31" s="5"/>
      <c r="G31" s="5">
        <f t="shared" si="2"/>
        <v>1056600</v>
      </c>
    </row>
    <row r="32" spans="1:7" ht="25.5">
      <c r="A32" s="7"/>
      <c r="B32" s="15" t="s">
        <v>43</v>
      </c>
      <c r="C32" s="5">
        <v>528300</v>
      </c>
      <c r="D32" s="5"/>
      <c r="E32" s="5">
        <f t="shared" si="3"/>
        <v>528300</v>
      </c>
      <c r="F32" s="5"/>
      <c r="G32" s="5">
        <f t="shared" si="2"/>
        <v>528300</v>
      </c>
    </row>
    <row r="33" spans="1:7" ht="38.25">
      <c r="A33" s="7"/>
      <c r="B33" s="14" t="s">
        <v>127</v>
      </c>
      <c r="C33" s="5">
        <v>528300</v>
      </c>
      <c r="D33" s="5"/>
      <c r="E33" s="5">
        <f t="shared" si="3"/>
        <v>528300</v>
      </c>
      <c r="F33" s="5"/>
      <c r="G33" s="5">
        <f t="shared" si="2"/>
        <v>528300</v>
      </c>
    </row>
    <row r="34" spans="1:7" ht="38.25">
      <c r="A34" s="7"/>
      <c r="B34" s="14" t="s">
        <v>114</v>
      </c>
      <c r="C34" s="5">
        <v>528300</v>
      </c>
      <c r="D34" s="5"/>
      <c r="E34" s="5">
        <f t="shared" si="3"/>
        <v>528300</v>
      </c>
      <c r="F34" s="5"/>
      <c r="G34" s="5">
        <f t="shared" si="2"/>
        <v>528300</v>
      </c>
    </row>
    <row r="35" spans="1:7" ht="38.25">
      <c r="A35" s="7"/>
      <c r="B35" s="15" t="s">
        <v>118</v>
      </c>
      <c r="C35" s="5">
        <v>30000</v>
      </c>
      <c r="D35" s="5"/>
      <c r="E35" s="5">
        <f t="shared" si="3"/>
        <v>30000</v>
      </c>
      <c r="F35" s="5"/>
      <c r="G35" s="5">
        <f t="shared" si="2"/>
        <v>30000</v>
      </c>
    </row>
    <row r="36" spans="1:7" ht="25.5">
      <c r="A36" s="7"/>
      <c r="B36" s="14" t="s">
        <v>75</v>
      </c>
      <c r="C36" s="5">
        <v>2425000</v>
      </c>
      <c r="D36" s="5"/>
      <c r="E36" s="5">
        <f t="shared" si="3"/>
        <v>2425000</v>
      </c>
      <c r="F36" s="5"/>
      <c r="G36" s="5">
        <f t="shared" si="2"/>
        <v>2425000</v>
      </c>
    </row>
    <row r="37" spans="1:7" ht="25.5">
      <c r="A37" s="7"/>
      <c r="B37" s="14" t="s">
        <v>90</v>
      </c>
      <c r="C37" s="5">
        <v>1873600</v>
      </c>
      <c r="D37" s="5"/>
      <c r="E37" s="5">
        <f t="shared" si="3"/>
        <v>1873600</v>
      </c>
      <c r="F37" s="5"/>
      <c r="G37" s="5">
        <f t="shared" si="2"/>
        <v>1873600</v>
      </c>
    </row>
    <row r="38" spans="1:7" ht="25.5">
      <c r="A38" s="7"/>
      <c r="B38" s="14" t="s">
        <v>115</v>
      </c>
      <c r="C38" s="5">
        <v>322600</v>
      </c>
      <c r="D38" s="5"/>
      <c r="E38" s="5">
        <f t="shared" si="3"/>
        <v>322600</v>
      </c>
      <c r="F38" s="5"/>
      <c r="G38" s="5">
        <f t="shared" si="2"/>
        <v>322600</v>
      </c>
    </row>
    <row r="39" spans="1:7" ht="63.75">
      <c r="A39" s="7"/>
      <c r="B39" s="14" t="s">
        <v>62</v>
      </c>
      <c r="C39" s="5">
        <v>587900</v>
      </c>
      <c r="D39" s="5"/>
      <c r="E39" s="5">
        <f t="shared" si="3"/>
        <v>587900</v>
      </c>
      <c r="F39" s="5"/>
      <c r="G39" s="5">
        <f t="shared" si="2"/>
        <v>587900</v>
      </c>
    </row>
    <row r="40" spans="1:7" ht="25.5">
      <c r="A40" s="7"/>
      <c r="B40" s="14" t="s">
        <v>23</v>
      </c>
      <c r="C40" s="5">
        <v>1368100</v>
      </c>
      <c r="D40" s="5"/>
      <c r="E40" s="5">
        <f t="shared" si="3"/>
        <v>1368100</v>
      </c>
      <c r="F40" s="5"/>
      <c r="G40" s="5">
        <f t="shared" si="2"/>
        <v>1368100</v>
      </c>
    </row>
    <row r="41" spans="1:7" ht="12.75">
      <c r="A41" s="7"/>
      <c r="B41" s="16" t="s">
        <v>56</v>
      </c>
      <c r="C41" s="5">
        <v>10352800</v>
      </c>
      <c r="D41" s="5"/>
      <c r="E41" s="5">
        <f t="shared" si="3"/>
        <v>10352800</v>
      </c>
      <c r="F41" s="5"/>
      <c r="G41" s="5">
        <f t="shared" si="2"/>
        <v>10352800</v>
      </c>
    </row>
    <row r="42" spans="1:7" ht="25.5">
      <c r="A42" s="7"/>
      <c r="B42" s="14" t="s">
        <v>78</v>
      </c>
      <c r="C42" s="5">
        <v>2997600</v>
      </c>
      <c r="D42" s="5"/>
      <c r="E42" s="5">
        <f t="shared" si="3"/>
        <v>2997600</v>
      </c>
      <c r="F42" s="5"/>
      <c r="G42" s="5">
        <f t="shared" si="2"/>
        <v>2997600</v>
      </c>
    </row>
    <row r="43" spans="1:7" ht="12.75">
      <c r="A43" s="7"/>
      <c r="B43" s="14" t="s">
        <v>77</v>
      </c>
      <c r="C43" s="5">
        <v>218400</v>
      </c>
      <c r="D43" s="5"/>
      <c r="E43" s="5">
        <f t="shared" si="3"/>
        <v>218400</v>
      </c>
      <c r="F43" s="5"/>
      <c r="G43" s="5">
        <f t="shared" si="2"/>
        <v>218400</v>
      </c>
    </row>
    <row r="44" spans="1:7" ht="25.5">
      <c r="A44" s="7"/>
      <c r="B44" s="14" t="s">
        <v>41</v>
      </c>
      <c r="C44" s="5">
        <v>3340500</v>
      </c>
      <c r="D44" s="5"/>
      <c r="E44" s="5">
        <f t="shared" si="3"/>
        <v>3340500</v>
      </c>
      <c r="F44" s="5"/>
      <c r="G44" s="5">
        <f t="shared" si="2"/>
        <v>3340500</v>
      </c>
    </row>
    <row r="45" spans="1:7" ht="25.5">
      <c r="A45" s="7"/>
      <c r="B45" s="14" t="s">
        <v>39</v>
      </c>
      <c r="C45" s="5">
        <v>520500</v>
      </c>
      <c r="D45" s="5"/>
      <c r="E45" s="5">
        <f t="shared" si="3"/>
        <v>520500</v>
      </c>
      <c r="F45" s="5"/>
      <c r="G45" s="5">
        <f t="shared" si="2"/>
        <v>520500</v>
      </c>
    </row>
    <row r="46" spans="1:7" ht="38.25">
      <c r="A46" s="7"/>
      <c r="B46" s="22" t="s">
        <v>95</v>
      </c>
      <c r="C46" s="5">
        <v>4939000</v>
      </c>
      <c r="D46" s="5"/>
      <c r="E46" s="5">
        <f t="shared" si="3"/>
        <v>4939000</v>
      </c>
      <c r="F46" s="5"/>
      <c r="G46" s="5">
        <f t="shared" si="2"/>
        <v>4939000</v>
      </c>
    </row>
    <row r="47" spans="1:7" ht="38.25">
      <c r="A47" s="7"/>
      <c r="B47" s="22" t="s">
        <v>96</v>
      </c>
      <c r="C47" s="5">
        <v>697600</v>
      </c>
      <c r="D47" s="5"/>
      <c r="E47" s="5">
        <f t="shared" si="3"/>
        <v>697600</v>
      </c>
      <c r="F47" s="5"/>
      <c r="G47" s="5">
        <f t="shared" si="2"/>
        <v>697600</v>
      </c>
    </row>
    <row r="48" spans="1:7" ht="25.5">
      <c r="A48" s="7"/>
      <c r="B48" s="14" t="s">
        <v>74</v>
      </c>
      <c r="C48" s="5">
        <v>910500</v>
      </c>
      <c r="D48" s="5"/>
      <c r="E48" s="5">
        <f t="shared" si="3"/>
        <v>910500</v>
      </c>
      <c r="F48" s="5"/>
      <c r="G48" s="5">
        <f t="shared" si="2"/>
        <v>910500</v>
      </c>
    </row>
    <row r="49" spans="1:7" ht="38.25">
      <c r="A49" s="7"/>
      <c r="B49" s="22" t="s">
        <v>97</v>
      </c>
      <c r="C49" s="5">
        <v>604000</v>
      </c>
      <c r="D49" s="5"/>
      <c r="E49" s="5">
        <f t="shared" si="3"/>
        <v>604000</v>
      </c>
      <c r="F49" s="5"/>
      <c r="G49" s="5">
        <f t="shared" si="2"/>
        <v>604000</v>
      </c>
    </row>
    <row r="50" spans="1:7" ht="38.25">
      <c r="A50" s="7"/>
      <c r="B50" s="14" t="s">
        <v>76</v>
      </c>
      <c r="C50" s="5">
        <v>7462100</v>
      </c>
      <c r="D50" s="5"/>
      <c r="E50" s="5">
        <f t="shared" si="3"/>
        <v>7462100</v>
      </c>
      <c r="F50" s="5"/>
      <c r="G50" s="5">
        <f t="shared" si="2"/>
        <v>7462100</v>
      </c>
    </row>
    <row r="51" spans="1:7" ht="25.5" hidden="1">
      <c r="A51" s="7"/>
      <c r="B51" s="22" t="s">
        <v>98</v>
      </c>
      <c r="C51" s="5">
        <v>143000000</v>
      </c>
      <c r="D51" s="5"/>
      <c r="E51" s="5">
        <f t="shared" si="3"/>
        <v>143000000</v>
      </c>
      <c r="F51" s="5">
        <v>-143000000</v>
      </c>
      <c r="G51" s="5">
        <f t="shared" si="2"/>
        <v>0</v>
      </c>
    </row>
    <row r="52" spans="1:7" ht="51">
      <c r="A52" s="7"/>
      <c r="B52" s="14" t="s">
        <v>72</v>
      </c>
      <c r="C52" s="5">
        <v>2325000</v>
      </c>
      <c r="D52" s="5"/>
      <c r="E52" s="5">
        <f t="shared" si="3"/>
        <v>2325000</v>
      </c>
      <c r="F52" s="5"/>
      <c r="G52" s="5">
        <f t="shared" si="2"/>
        <v>2325000</v>
      </c>
    </row>
    <row r="53" spans="1:7" ht="51">
      <c r="A53" s="7"/>
      <c r="B53" s="22" t="s">
        <v>99</v>
      </c>
      <c r="C53" s="5">
        <v>6631000</v>
      </c>
      <c r="D53" s="5"/>
      <c r="E53" s="5">
        <f t="shared" si="3"/>
        <v>6631000</v>
      </c>
      <c r="F53" s="5"/>
      <c r="G53" s="5">
        <f t="shared" si="2"/>
        <v>6631000</v>
      </c>
    </row>
    <row r="54" spans="1:7" ht="12.75">
      <c r="A54" s="7"/>
      <c r="B54" s="14" t="s">
        <v>22</v>
      </c>
      <c r="C54" s="5">
        <v>303000</v>
      </c>
      <c r="D54" s="5"/>
      <c r="E54" s="5">
        <f t="shared" si="3"/>
        <v>303000</v>
      </c>
      <c r="F54" s="5"/>
      <c r="G54" s="5">
        <f t="shared" si="2"/>
        <v>303000</v>
      </c>
    </row>
    <row r="55" spans="1:7" ht="25.5" hidden="1">
      <c r="A55" s="7"/>
      <c r="B55" s="22" t="s">
        <v>100</v>
      </c>
      <c r="C55" s="5">
        <v>4414300</v>
      </c>
      <c r="D55" s="5">
        <v>-4414300</v>
      </c>
      <c r="E55" s="5">
        <f t="shared" si="3"/>
        <v>0</v>
      </c>
      <c r="F55" s="5"/>
      <c r="G55" s="5">
        <f t="shared" si="2"/>
        <v>0</v>
      </c>
    </row>
    <row r="56" spans="1:7" ht="25.5" hidden="1">
      <c r="A56" s="7"/>
      <c r="B56" s="14" t="s">
        <v>79</v>
      </c>
      <c r="C56" s="5">
        <v>256600</v>
      </c>
      <c r="D56" s="5">
        <v>-256600</v>
      </c>
      <c r="E56" s="5">
        <f t="shared" si="3"/>
        <v>0</v>
      </c>
      <c r="F56" s="5"/>
      <c r="G56" s="5">
        <f t="shared" si="2"/>
        <v>0</v>
      </c>
    </row>
    <row r="57" spans="1:7" ht="12.75">
      <c r="A57" s="7"/>
      <c r="B57" s="14" t="s">
        <v>73</v>
      </c>
      <c r="C57" s="5">
        <v>22968100</v>
      </c>
      <c r="D57" s="5"/>
      <c r="E57" s="5">
        <f t="shared" si="3"/>
        <v>22968100</v>
      </c>
      <c r="F57" s="5"/>
      <c r="G57" s="5">
        <f t="shared" si="2"/>
        <v>22968100</v>
      </c>
    </row>
    <row r="58" spans="1:7" ht="25.5">
      <c r="A58" s="6" t="s">
        <v>30</v>
      </c>
      <c r="B58" s="12" t="s">
        <v>5</v>
      </c>
      <c r="C58" s="3">
        <f>C59+C60+C61+C92+C93+C94+C95+C96+C97+C98+C99</f>
        <v>1190949400</v>
      </c>
      <c r="D58" s="3">
        <f>D59+D60+D61+D92+D93+D94+D95+D96+D97+D98+D99</f>
        <v>497300</v>
      </c>
      <c r="E58" s="3">
        <f>E59+E60+E61+E92+E93+E94+E95+E96+E97+E98+E99</f>
        <v>1191446700</v>
      </c>
      <c r="F58" s="3">
        <f>F59+F60+F61+F92+F93+F94+F95+F96+F97+F98+F99</f>
        <v>0</v>
      </c>
      <c r="G58" s="3">
        <f>G59+G60+G61+G92+G93+G94+G95+G96+G97+G98+G99</f>
        <v>1191446700</v>
      </c>
    </row>
    <row r="59" spans="1:7" ht="25.5">
      <c r="A59" s="7" t="s">
        <v>31</v>
      </c>
      <c r="B59" s="13" t="s">
        <v>65</v>
      </c>
      <c r="C59" s="5">
        <v>1267200</v>
      </c>
      <c r="D59" s="5"/>
      <c r="E59" s="5">
        <f>D59+C59</f>
        <v>1267200</v>
      </c>
      <c r="F59" s="5"/>
      <c r="G59" s="5">
        <f t="shared" si="2"/>
        <v>1267200</v>
      </c>
    </row>
    <row r="60" spans="1:7" ht="25.5">
      <c r="A60" s="7" t="s">
        <v>32</v>
      </c>
      <c r="B60" s="13" t="s">
        <v>67</v>
      </c>
      <c r="C60" s="5">
        <v>8126100</v>
      </c>
      <c r="D60" s="5"/>
      <c r="E60" s="5">
        <f>D60+C60</f>
        <v>8126100</v>
      </c>
      <c r="F60" s="5"/>
      <c r="G60" s="5">
        <f t="shared" si="2"/>
        <v>8126100</v>
      </c>
    </row>
    <row r="61" spans="1:7" ht="25.5">
      <c r="A61" s="7" t="s">
        <v>33</v>
      </c>
      <c r="B61" s="13" t="s">
        <v>112</v>
      </c>
      <c r="C61" s="5">
        <f>SUM(C62:C91)</f>
        <v>1102432800</v>
      </c>
      <c r="D61" s="5">
        <f>SUM(D62:D91)</f>
        <v>497300</v>
      </c>
      <c r="E61" s="5">
        <f>SUM(E62:E91)</f>
        <v>1102930100</v>
      </c>
      <c r="F61" s="5">
        <f>SUM(F62:F91)</f>
        <v>0</v>
      </c>
      <c r="G61" s="5">
        <f>SUM(G62:G91)</f>
        <v>1102930100</v>
      </c>
    </row>
    <row r="62" spans="1:7" ht="38.25">
      <c r="A62" s="7"/>
      <c r="B62" s="4" t="s">
        <v>66</v>
      </c>
      <c r="C62" s="5">
        <v>20400</v>
      </c>
      <c r="D62" s="5"/>
      <c r="E62" s="5">
        <f>D62+C62</f>
        <v>20400</v>
      </c>
      <c r="F62" s="5"/>
      <c r="G62" s="5">
        <f t="shared" si="2"/>
        <v>20400</v>
      </c>
    </row>
    <row r="63" spans="1:7" ht="38.25">
      <c r="A63" s="7"/>
      <c r="B63" s="4" t="s">
        <v>44</v>
      </c>
      <c r="C63" s="5">
        <v>19400</v>
      </c>
      <c r="D63" s="5"/>
      <c r="E63" s="5">
        <f aca="true" t="shared" si="4" ref="E63:E91">D63+C63</f>
        <v>19400</v>
      </c>
      <c r="F63" s="5"/>
      <c r="G63" s="5">
        <f t="shared" si="2"/>
        <v>19400</v>
      </c>
    </row>
    <row r="64" spans="1:7" ht="38.25">
      <c r="A64" s="7"/>
      <c r="B64" s="4" t="s">
        <v>45</v>
      </c>
      <c r="C64" s="5">
        <v>114900</v>
      </c>
      <c r="D64" s="5"/>
      <c r="E64" s="5">
        <f t="shared" si="4"/>
        <v>114900</v>
      </c>
      <c r="F64" s="5"/>
      <c r="G64" s="5">
        <f t="shared" si="2"/>
        <v>114900</v>
      </c>
    </row>
    <row r="65" spans="1:7" ht="38.25">
      <c r="A65" s="7"/>
      <c r="B65" s="4" t="s">
        <v>46</v>
      </c>
      <c r="C65" s="5">
        <v>16878600</v>
      </c>
      <c r="D65" s="5"/>
      <c r="E65" s="5">
        <f t="shared" si="4"/>
        <v>16878600</v>
      </c>
      <c r="F65" s="5"/>
      <c r="G65" s="5">
        <f t="shared" si="2"/>
        <v>16878600</v>
      </c>
    </row>
    <row r="66" spans="1:7" ht="25.5">
      <c r="A66" s="7"/>
      <c r="B66" s="17" t="s">
        <v>54</v>
      </c>
      <c r="C66" s="5">
        <v>185391800</v>
      </c>
      <c r="D66" s="5"/>
      <c r="E66" s="5">
        <f t="shared" si="4"/>
        <v>185391800</v>
      </c>
      <c r="F66" s="5"/>
      <c r="G66" s="5">
        <f t="shared" si="2"/>
        <v>185391800</v>
      </c>
    </row>
    <row r="67" spans="1:7" ht="12.75">
      <c r="A67" s="7"/>
      <c r="B67" s="17" t="s">
        <v>24</v>
      </c>
      <c r="C67" s="5">
        <v>6891800</v>
      </c>
      <c r="D67" s="5"/>
      <c r="E67" s="5">
        <f t="shared" si="4"/>
        <v>6891800</v>
      </c>
      <c r="F67" s="5"/>
      <c r="G67" s="5">
        <f t="shared" si="2"/>
        <v>6891800</v>
      </c>
    </row>
    <row r="68" spans="1:7" ht="25.5">
      <c r="A68" s="7"/>
      <c r="B68" s="4" t="s">
        <v>20</v>
      </c>
      <c r="C68" s="5">
        <v>16894700</v>
      </c>
      <c r="D68" s="5"/>
      <c r="E68" s="5">
        <f t="shared" si="4"/>
        <v>16894700</v>
      </c>
      <c r="F68" s="5"/>
      <c r="G68" s="5">
        <f t="shared" si="2"/>
        <v>16894700</v>
      </c>
    </row>
    <row r="69" spans="1:7" ht="12.75">
      <c r="A69" s="7"/>
      <c r="B69" s="4" t="s">
        <v>1</v>
      </c>
      <c r="C69" s="5">
        <v>1552600</v>
      </c>
      <c r="D69" s="5"/>
      <c r="E69" s="5">
        <f t="shared" si="4"/>
        <v>1552600</v>
      </c>
      <c r="F69" s="5"/>
      <c r="G69" s="5">
        <f t="shared" si="2"/>
        <v>1552600</v>
      </c>
    </row>
    <row r="70" spans="1:7" ht="25.5">
      <c r="A70" s="7"/>
      <c r="B70" s="4" t="s">
        <v>15</v>
      </c>
      <c r="C70" s="5">
        <v>40800</v>
      </c>
      <c r="D70" s="5"/>
      <c r="E70" s="5">
        <f t="shared" si="4"/>
        <v>40800</v>
      </c>
      <c r="F70" s="5"/>
      <c r="G70" s="5">
        <f t="shared" si="2"/>
        <v>40800</v>
      </c>
    </row>
    <row r="71" spans="1:7" ht="12.75">
      <c r="A71" s="7"/>
      <c r="B71" s="4" t="s">
        <v>16</v>
      </c>
      <c r="C71" s="5">
        <v>2198900</v>
      </c>
      <c r="D71" s="5"/>
      <c r="E71" s="5">
        <f t="shared" si="4"/>
        <v>2198900</v>
      </c>
      <c r="F71" s="5"/>
      <c r="G71" s="5">
        <f t="shared" si="2"/>
        <v>2198900</v>
      </c>
    </row>
    <row r="72" spans="1:7" ht="63.75">
      <c r="A72" s="7"/>
      <c r="B72" s="15" t="s">
        <v>68</v>
      </c>
      <c r="C72" s="5">
        <v>62598600</v>
      </c>
      <c r="D72" s="5"/>
      <c r="E72" s="5">
        <f t="shared" si="4"/>
        <v>62598600</v>
      </c>
      <c r="F72" s="5"/>
      <c r="G72" s="5">
        <f t="shared" si="2"/>
        <v>62598600</v>
      </c>
    </row>
    <row r="73" spans="1:7" ht="12.75">
      <c r="A73" s="7"/>
      <c r="B73" s="4" t="s">
        <v>6</v>
      </c>
      <c r="C73" s="5">
        <v>4241100</v>
      </c>
      <c r="D73" s="5"/>
      <c r="E73" s="5">
        <f t="shared" si="4"/>
        <v>4241100</v>
      </c>
      <c r="F73" s="5"/>
      <c r="G73" s="5">
        <f t="shared" si="2"/>
        <v>4241100</v>
      </c>
    </row>
    <row r="74" spans="1:7" ht="38.25">
      <c r="A74" s="7"/>
      <c r="B74" s="4" t="s">
        <v>47</v>
      </c>
      <c r="C74" s="5">
        <v>8581500</v>
      </c>
      <c r="D74" s="5"/>
      <c r="E74" s="5">
        <f t="shared" si="4"/>
        <v>8581500</v>
      </c>
      <c r="F74" s="5"/>
      <c r="G74" s="5">
        <f t="shared" si="2"/>
        <v>8581500</v>
      </c>
    </row>
    <row r="75" spans="1:7" ht="51">
      <c r="A75" s="7"/>
      <c r="B75" s="15" t="s">
        <v>69</v>
      </c>
      <c r="C75" s="5">
        <v>312223100</v>
      </c>
      <c r="D75" s="5"/>
      <c r="E75" s="5">
        <f t="shared" si="4"/>
        <v>312223100</v>
      </c>
      <c r="F75" s="5"/>
      <c r="G75" s="5">
        <f t="shared" si="2"/>
        <v>312223100</v>
      </c>
    </row>
    <row r="76" spans="1:7" ht="25.5">
      <c r="A76" s="7"/>
      <c r="B76" s="16" t="s">
        <v>10</v>
      </c>
      <c r="C76" s="5">
        <v>165300</v>
      </c>
      <c r="D76" s="5"/>
      <c r="E76" s="5">
        <f t="shared" si="4"/>
        <v>165300</v>
      </c>
      <c r="F76" s="5"/>
      <c r="G76" s="5">
        <f t="shared" si="2"/>
        <v>165300</v>
      </c>
    </row>
    <row r="77" spans="1:7" ht="25.5">
      <c r="A77" s="7"/>
      <c r="B77" s="4" t="s">
        <v>48</v>
      </c>
      <c r="C77" s="5">
        <v>6541700</v>
      </c>
      <c r="D77" s="5"/>
      <c r="E77" s="5">
        <f t="shared" si="4"/>
        <v>6541700</v>
      </c>
      <c r="F77" s="5"/>
      <c r="G77" s="5">
        <f t="shared" si="2"/>
        <v>6541700</v>
      </c>
    </row>
    <row r="78" spans="1:7" ht="25.5">
      <c r="A78" s="7"/>
      <c r="B78" s="4" t="s">
        <v>0</v>
      </c>
      <c r="C78" s="5">
        <v>396300</v>
      </c>
      <c r="D78" s="5"/>
      <c r="E78" s="5">
        <f t="shared" si="4"/>
        <v>396300</v>
      </c>
      <c r="F78" s="5"/>
      <c r="G78" s="5">
        <f t="shared" si="2"/>
        <v>396300</v>
      </c>
    </row>
    <row r="79" spans="1:7" ht="165.75">
      <c r="A79" s="7"/>
      <c r="B79" s="15" t="s">
        <v>49</v>
      </c>
      <c r="C79" s="5">
        <v>167800</v>
      </c>
      <c r="D79" s="5"/>
      <c r="E79" s="5">
        <f t="shared" si="4"/>
        <v>167800</v>
      </c>
      <c r="F79" s="5"/>
      <c r="G79" s="5">
        <f t="shared" si="2"/>
        <v>167800</v>
      </c>
    </row>
    <row r="80" spans="1:7" ht="25.5">
      <c r="A80" s="7"/>
      <c r="B80" s="4" t="s">
        <v>13</v>
      </c>
      <c r="C80" s="5">
        <v>2442400</v>
      </c>
      <c r="D80" s="5"/>
      <c r="E80" s="5">
        <f t="shared" si="4"/>
        <v>2442400</v>
      </c>
      <c r="F80" s="5"/>
      <c r="G80" s="5">
        <f t="shared" si="2"/>
        <v>2442400</v>
      </c>
    </row>
    <row r="81" spans="1:7" ht="12.75">
      <c r="A81" s="7"/>
      <c r="B81" s="4" t="s">
        <v>18</v>
      </c>
      <c r="C81" s="5">
        <v>776500</v>
      </c>
      <c r="D81" s="5"/>
      <c r="E81" s="5">
        <f t="shared" si="4"/>
        <v>776500</v>
      </c>
      <c r="F81" s="5"/>
      <c r="G81" s="5">
        <f t="shared" si="2"/>
        <v>776500</v>
      </c>
    </row>
    <row r="82" spans="1:7" ht="38.25">
      <c r="A82" s="7"/>
      <c r="B82" s="4" t="s">
        <v>70</v>
      </c>
      <c r="C82" s="5">
        <v>559700</v>
      </c>
      <c r="D82" s="5"/>
      <c r="E82" s="5">
        <f t="shared" si="4"/>
        <v>559700</v>
      </c>
      <c r="F82" s="5"/>
      <c r="G82" s="5">
        <f t="shared" si="2"/>
        <v>559700</v>
      </c>
    </row>
    <row r="83" spans="1:7" ht="38.25">
      <c r="A83" s="7"/>
      <c r="B83" s="16" t="s">
        <v>17</v>
      </c>
      <c r="C83" s="5">
        <v>456456700</v>
      </c>
      <c r="D83" s="5"/>
      <c r="E83" s="5">
        <f t="shared" si="4"/>
        <v>456456700</v>
      </c>
      <c r="F83" s="5"/>
      <c r="G83" s="5">
        <f t="shared" si="2"/>
        <v>456456700</v>
      </c>
    </row>
    <row r="84" spans="1:7" ht="51">
      <c r="A84" s="7"/>
      <c r="B84" s="15" t="s">
        <v>50</v>
      </c>
      <c r="C84" s="5">
        <v>893900</v>
      </c>
      <c r="D84" s="5"/>
      <c r="E84" s="5">
        <f t="shared" si="4"/>
        <v>893900</v>
      </c>
      <c r="F84" s="5"/>
      <c r="G84" s="5">
        <f t="shared" si="2"/>
        <v>893900</v>
      </c>
    </row>
    <row r="85" spans="1:7" ht="51">
      <c r="A85" s="7"/>
      <c r="B85" s="15" t="s">
        <v>101</v>
      </c>
      <c r="C85" s="5">
        <v>7093300</v>
      </c>
      <c r="D85" s="5"/>
      <c r="E85" s="5">
        <f t="shared" si="4"/>
        <v>7093300</v>
      </c>
      <c r="F85" s="5"/>
      <c r="G85" s="5">
        <f t="shared" si="2"/>
        <v>7093300</v>
      </c>
    </row>
    <row r="86" spans="1:7" ht="38.25">
      <c r="A86" s="7"/>
      <c r="B86" s="22" t="s">
        <v>102</v>
      </c>
      <c r="C86" s="5">
        <v>8360700</v>
      </c>
      <c r="D86" s="5"/>
      <c r="E86" s="5">
        <f t="shared" si="4"/>
        <v>8360700</v>
      </c>
      <c r="F86" s="5"/>
      <c r="G86" s="5">
        <f aca="true" t="shared" si="5" ref="G86:G108">F86+E86</f>
        <v>8360700</v>
      </c>
    </row>
    <row r="87" spans="1:7" ht="114.75">
      <c r="A87" s="7"/>
      <c r="B87" s="23" t="s">
        <v>103</v>
      </c>
      <c r="C87" s="5">
        <v>146300</v>
      </c>
      <c r="D87" s="5"/>
      <c r="E87" s="5">
        <f t="shared" si="4"/>
        <v>146300</v>
      </c>
      <c r="F87" s="5"/>
      <c r="G87" s="5">
        <f t="shared" si="5"/>
        <v>146300</v>
      </c>
    </row>
    <row r="88" spans="1:7" ht="89.25">
      <c r="A88" s="7"/>
      <c r="B88" s="23" t="s">
        <v>104</v>
      </c>
      <c r="C88" s="5">
        <v>85100</v>
      </c>
      <c r="D88" s="5"/>
      <c r="E88" s="5">
        <f t="shared" si="4"/>
        <v>85100</v>
      </c>
      <c r="F88" s="5"/>
      <c r="G88" s="5">
        <f t="shared" si="5"/>
        <v>85100</v>
      </c>
    </row>
    <row r="89" spans="1:7" ht="76.5">
      <c r="A89" s="7"/>
      <c r="B89" s="23" t="s">
        <v>119</v>
      </c>
      <c r="C89" s="5">
        <v>350900</v>
      </c>
      <c r="D89" s="5"/>
      <c r="E89" s="5">
        <f t="shared" si="4"/>
        <v>350900</v>
      </c>
      <c r="F89" s="5"/>
      <c r="G89" s="5">
        <f t="shared" si="5"/>
        <v>350900</v>
      </c>
    </row>
    <row r="90" spans="1:7" ht="89.25">
      <c r="A90" s="7"/>
      <c r="B90" s="23" t="s">
        <v>120</v>
      </c>
      <c r="C90" s="5">
        <v>348000</v>
      </c>
      <c r="D90" s="5"/>
      <c r="E90" s="5">
        <f t="shared" si="4"/>
        <v>348000</v>
      </c>
      <c r="F90" s="5"/>
      <c r="G90" s="5">
        <f t="shared" si="5"/>
        <v>348000</v>
      </c>
    </row>
    <row r="91" spans="1:7" ht="51">
      <c r="A91" s="7"/>
      <c r="B91" s="23" t="s">
        <v>130</v>
      </c>
      <c r="C91" s="5">
        <v>0</v>
      </c>
      <c r="D91" s="5">
        <v>497300</v>
      </c>
      <c r="E91" s="5">
        <f t="shared" si="4"/>
        <v>497300</v>
      </c>
      <c r="F91" s="5"/>
      <c r="G91" s="5">
        <f t="shared" si="5"/>
        <v>497300</v>
      </c>
    </row>
    <row r="92" spans="1:7" ht="63.75">
      <c r="A92" s="7" t="s">
        <v>25</v>
      </c>
      <c r="B92" s="14" t="s">
        <v>105</v>
      </c>
      <c r="C92" s="5">
        <v>19230000</v>
      </c>
      <c r="D92" s="5"/>
      <c r="E92" s="5">
        <f>D92+C92</f>
        <v>19230000</v>
      </c>
      <c r="F92" s="5"/>
      <c r="G92" s="5">
        <f t="shared" si="5"/>
        <v>19230000</v>
      </c>
    </row>
    <row r="93" spans="1:7" ht="51">
      <c r="A93" s="7" t="s">
        <v>26</v>
      </c>
      <c r="B93" s="4" t="s">
        <v>52</v>
      </c>
      <c r="C93" s="5">
        <v>15045800</v>
      </c>
      <c r="D93" s="5"/>
      <c r="E93" s="5">
        <f aca="true" t="shared" si="6" ref="E93:E98">D93+C93</f>
        <v>15045800</v>
      </c>
      <c r="F93" s="5"/>
      <c r="G93" s="5">
        <f t="shared" si="5"/>
        <v>15045800</v>
      </c>
    </row>
    <row r="94" spans="1:7" ht="38.25">
      <c r="A94" s="7" t="s">
        <v>27</v>
      </c>
      <c r="B94" s="4" t="s">
        <v>21</v>
      </c>
      <c r="C94" s="5">
        <v>4750800</v>
      </c>
      <c r="D94" s="5"/>
      <c r="E94" s="5">
        <f t="shared" si="6"/>
        <v>4750800</v>
      </c>
      <c r="F94" s="5"/>
      <c r="G94" s="5">
        <f t="shared" si="5"/>
        <v>4750800</v>
      </c>
    </row>
    <row r="95" spans="1:7" ht="38.25">
      <c r="A95" s="7" t="s">
        <v>28</v>
      </c>
      <c r="B95" s="13" t="s">
        <v>53</v>
      </c>
      <c r="C95" s="5">
        <v>4959700</v>
      </c>
      <c r="D95" s="5"/>
      <c r="E95" s="5">
        <f t="shared" si="6"/>
        <v>4959700</v>
      </c>
      <c r="F95" s="5"/>
      <c r="G95" s="5">
        <f t="shared" si="5"/>
        <v>4959700</v>
      </c>
    </row>
    <row r="96" spans="1:7" ht="25.5">
      <c r="A96" s="7" t="s">
        <v>29</v>
      </c>
      <c r="B96" s="13" t="s">
        <v>111</v>
      </c>
      <c r="C96" s="5">
        <v>33005800</v>
      </c>
      <c r="D96" s="5"/>
      <c r="E96" s="5">
        <f t="shared" si="6"/>
        <v>33005800</v>
      </c>
      <c r="F96" s="5"/>
      <c r="G96" s="5">
        <f t="shared" si="5"/>
        <v>33005800</v>
      </c>
    </row>
    <row r="97" spans="1:7" ht="25.5">
      <c r="A97" s="7" t="s">
        <v>63</v>
      </c>
      <c r="B97" s="13" t="s">
        <v>64</v>
      </c>
      <c r="C97" s="5">
        <v>2063400</v>
      </c>
      <c r="D97" s="5"/>
      <c r="E97" s="5">
        <f t="shared" si="6"/>
        <v>2063400</v>
      </c>
      <c r="F97" s="5"/>
      <c r="G97" s="5">
        <f t="shared" si="5"/>
        <v>2063400</v>
      </c>
    </row>
    <row r="98" spans="1:7" ht="38.25">
      <c r="A98" s="7" t="s">
        <v>57</v>
      </c>
      <c r="B98" s="13" t="s">
        <v>108</v>
      </c>
      <c r="C98" s="5">
        <v>300</v>
      </c>
      <c r="D98" s="5"/>
      <c r="E98" s="5">
        <f t="shared" si="6"/>
        <v>300</v>
      </c>
      <c r="F98" s="5"/>
      <c r="G98" s="5">
        <f t="shared" si="5"/>
        <v>300</v>
      </c>
    </row>
    <row r="99" spans="1:7" ht="12.75">
      <c r="A99" s="7" t="s">
        <v>106</v>
      </c>
      <c r="B99" s="24" t="s">
        <v>109</v>
      </c>
      <c r="C99" s="5">
        <f>SUM(C100:C101)</f>
        <v>67500</v>
      </c>
      <c r="D99" s="5">
        <f>SUM(D100:D101)</f>
        <v>0</v>
      </c>
      <c r="E99" s="5">
        <f>SUM(E100:E101)</f>
        <v>67500</v>
      </c>
      <c r="F99" s="5"/>
      <c r="G99" s="5">
        <f t="shared" si="5"/>
        <v>67500</v>
      </c>
    </row>
    <row r="100" spans="1:7" ht="38.25">
      <c r="A100" s="4"/>
      <c r="B100" s="24" t="s">
        <v>51</v>
      </c>
      <c r="C100" s="5">
        <v>67400</v>
      </c>
      <c r="D100" s="5"/>
      <c r="E100" s="5">
        <f>D100+C100</f>
        <v>67400</v>
      </c>
      <c r="F100" s="5"/>
      <c r="G100" s="5">
        <f t="shared" si="5"/>
        <v>67400</v>
      </c>
    </row>
    <row r="101" spans="1:7" ht="25.5">
      <c r="A101" s="4"/>
      <c r="B101" s="24" t="s">
        <v>107</v>
      </c>
      <c r="C101" s="5">
        <v>100</v>
      </c>
      <c r="D101" s="5"/>
      <c r="E101" s="5">
        <f>D101+C101</f>
        <v>100</v>
      </c>
      <c r="F101" s="5"/>
      <c r="G101" s="5">
        <f t="shared" si="5"/>
        <v>100</v>
      </c>
    </row>
    <row r="102" spans="1:7" s="20" customFormat="1" ht="12.75">
      <c r="A102" s="19" t="s">
        <v>81</v>
      </c>
      <c r="B102" s="19" t="s">
        <v>121</v>
      </c>
      <c r="C102" s="3">
        <f>SUM(C103:C105)</f>
        <v>27040100</v>
      </c>
      <c r="D102" s="3">
        <f>SUM(D103:D105)</f>
        <v>0</v>
      </c>
      <c r="E102" s="3">
        <f>SUM(E103:E105)</f>
        <v>27040100</v>
      </c>
      <c r="F102" s="3">
        <f>SUM(F103:F105)</f>
        <v>1372100</v>
      </c>
      <c r="G102" s="3">
        <f>SUM(G103:G105)</f>
        <v>28412200</v>
      </c>
    </row>
    <row r="103" spans="1:7" s="20" customFormat="1" ht="51">
      <c r="A103" s="18" t="s">
        <v>122</v>
      </c>
      <c r="B103" s="24" t="s">
        <v>123</v>
      </c>
      <c r="C103" s="5">
        <v>1909000</v>
      </c>
      <c r="D103" s="5"/>
      <c r="E103" s="5">
        <f>D103+C103</f>
        <v>1909000</v>
      </c>
      <c r="F103" s="5"/>
      <c r="G103" s="5">
        <f t="shared" si="5"/>
        <v>1909000</v>
      </c>
    </row>
    <row r="104" spans="1:7" ht="38.25">
      <c r="A104" s="18" t="s">
        <v>82</v>
      </c>
      <c r="B104" s="13" t="s">
        <v>83</v>
      </c>
      <c r="C104" s="5">
        <v>22167100</v>
      </c>
      <c r="D104" s="5"/>
      <c r="E104" s="5">
        <f>D104+C104</f>
        <v>22167100</v>
      </c>
      <c r="F104" s="5"/>
      <c r="G104" s="5">
        <f t="shared" si="5"/>
        <v>22167100</v>
      </c>
    </row>
    <row r="105" spans="1:7" ht="12.75">
      <c r="A105" s="18" t="s">
        <v>84</v>
      </c>
      <c r="B105" s="13" t="s">
        <v>85</v>
      </c>
      <c r="C105" s="5">
        <f>SUM(C106:C108)</f>
        <v>2964000</v>
      </c>
      <c r="D105" s="5">
        <f>SUM(D106:D108)</f>
        <v>0</v>
      </c>
      <c r="E105" s="5">
        <f>SUM(E106:E108)</f>
        <v>2964000</v>
      </c>
      <c r="F105" s="5">
        <f>SUM(F106:F108)</f>
        <v>1372100</v>
      </c>
      <c r="G105" s="5">
        <f>SUM(G106:G108)</f>
        <v>4336100</v>
      </c>
    </row>
    <row r="106" spans="1:7" ht="12.75">
      <c r="A106" s="1"/>
      <c r="B106" s="24" t="s">
        <v>110</v>
      </c>
      <c r="C106" s="5">
        <v>2964000</v>
      </c>
      <c r="D106" s="5"/>
      <c r="E106" s="5">
        <f>D106+C106</f>
        <v>2964000</v>
      </c>
      <c r="F106" s="5"/>
      <c r="G106" s="5">
        <f t="shared" si="5"/>
        <v>2964000</v>
      </c>
    </row>
    <row r="107" spans="1:7" ht="38.25">
      <c r="A107" s="1"/>
      <c r="B107" s="24" t="s">
        <v>142</v>
      </c>
      <c r="C107" s="5"/>
      <c r="D107" s="5"/>
      <c r="E107" s="5">
        <v>0</v>
      </c>
      <c r="F107" s="5">
        <v>615100</v>
      </c>
      <c r="G107" s="5">
        <f t="shared" si="5"/>
        <v>615100</v>
      </c>
    </row>
    <row r="108" spans="1:7" ht="25.5">
      <c r="A108" s="1"/>
      <c r="B108" s="24" t="s">
        <v>141</v>
      </c>
      <c r="C108" s="5"/>
      <c r="D108" s="5"/>
      <c r="E108" s="5">
        <v>0</v>
      </c>
      <c r="F108" s="5">
        <v>757000</v>
      </c>
      <c r="G108" s="5">
        <f t="shared" si="5"/>
        <v>757000</v>
      </c>
    </row>
    <row r="115" ht="12.75" customHeight="1" hidden="1"/>
  </sheetData>
  <sheetProtection/>
  <mergeCells count="8">
    <mergeCell ref="C7:C8"/>
    <mergeCell ref="A7:A8"/>
    <mergeCell ref="B7:B8"/>
    <mergeCell ref="A5:G5"/>
    <mergeCell ref="G7:G8"/>
    <mergeCell ref="F7:F8"/>
    <mergeCell ref="D7:D8"/>
    <mergeCell ref="E7:E8"/>
  </mergeCells>
  <printOptions horizontalCentered="1"/>
  <pageMargins left="0.5905511811023623" right="0" top="0.3937007874015748" bottom="0.3937007874015748" header="0" footer="0"/>
  <pageSetup fitToHeight="0" horizontalDpi="600" verticalDpi="600" orientation="portrait" paperSize="9" scale="70" r:id="rId1"/>
  <headerFooter alignWithMargins="0">
    <oddFooter>&amp;R&amp;P</oddFooter>
  </headerFooter>
  <rowBreaks count="3" manualBreakCount="3">
    <brk id="46" max="6" man="1"/>
    <brk id="78" max="6" man="1"/>
    <brk id="9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2023-03-20T12:24:41Z</cp:lastPrinted>
  <dcterms:created xsi:type="dcterms:W3CDTF">2007-04-05T07:39:38Z</dcterms:created>
  <dcterms:modified xsi:type="dcterms:W3CDTF">2023-04-06T11:45:27Z</dcterms:modified>
  <cp:category/>
  <cp:version/>
  <cp:contentType/>
  <cp:contentStatus/>
</cp:coreProperties>
</file>