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14625" windowHeight="13755" activeTab="0"/>
  </bookViews>
  <sheets>
    <sheet name="2023-2025" sheetId="1" r:id="rId1"/>
  </sheets>
  <definedNames>
    <definedName name="_xlnm.Print_Titles" localSheetId="0">'2023-2025'!$7:$9</definedName>
    <definedName name="_xlnm.Print_Area" localSheetId="0">'2023-2025'!$A$1:$H$114</definedName>
  </definedNames>
  <calcPr fullCalcOnLoad="1"/>
</workbook>
</file>

<file path=xl/sharedStrings.xml><?xml version="1.0" encoding="utf-8"?>
<sst xmlns="http://schemas.openxmlformats.org/spreadsheetml/2006/main" count="154" uniqueCount="147">
  <si>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</si>
  <si>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</si>
  <si>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</si>
  <si>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</si>
  <si>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</si>
  <si>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</si>
  <si>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</si>
  <si>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</si>
  <si>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</si>
  <si>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</si>
  <si>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</si>
  <si>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</si>
  <si>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</si>
  <si>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</si>
  <si>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</si>
  <si>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</si>
  <si>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</si>
  <si>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</si>
  <si>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</si>
  <si>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</si>
  <si>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</si>
  <si>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</si>
  <si>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</si>
  <si>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</si>
  <si>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</si>
  <si>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</si>
  <si>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</si>
  <si>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</si>
  <si>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</si>
  <si>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</si>
  <si>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</si>
  <si>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</si>
  <si>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</si>
  <si>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</si>
  <si>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</si>
  <si>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</si>
  <si>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</si>
  <si>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</si>
  <si>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</si>
  <si>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</si>
  <si>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</si>
  <si>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</si>
  <si>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</si>
  <si>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</si>
  <si>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</si>
  <si>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</si>
  <si>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</si>
  <si>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</si>
  <si>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</si>
  <si>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</si>
  <si>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</si>
  <si>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</si>
  <si>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</si>
  <si>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</si>
  <si>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</si>
  <si>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</si>
  <si>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</si>
  <si>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</si>
  <si>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</si>
  <si>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</si>
  <si>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</si>
  <si>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</si>
  <si>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</si>
  <si>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</si>
  <si>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</si>
  <si>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</si>
  <si>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</si>
  <si>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</si>
  <si>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</si>
  <si>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</si>
  <si>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</si>
  <si>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</si>
  <si>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</si>
  <si>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</si>
  <si>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</si>
  <si>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Проект  на 2024 год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</si>
  <si>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</si>
  <si>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</si>
  <si>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</si>
  <si>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</si>
  <si>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</si>
  <si>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</si>
  <si>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</si>
  <si>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</si>
  <si>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</si>
  <si>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</si>
  <si>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</si>
  <si>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</si>
  <si>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</si>
  <si>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</si>
  <si>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>- на реализацию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</si>
  <si>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000 2 02 40000 00 0000 150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</si>
  <si>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</si>
  <si>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</si>
  <si>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</si>
  <si>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</si>
  <si>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</si>
  <si>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</si>
  <si>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Проект  на 2025 год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</si>
  <si>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</si>
  <si>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</si>
  <si>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</si>
  <si>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</si>
  <si>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благоустройство территорий, прилегающих к зданиям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</si>
  <si>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</si>
  <si>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</si>
  <si>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 - на проведение капитального ремонта зданий и сооружений муниципальных организаций дошкольного образования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</si>
  <si>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</si>
  <si>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</si>
  <si>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</si>
  <si>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</si>
  <si>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</si>
  <si>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</si>
  <si>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</si>
  <si>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000 2 02 39999 04 0000 150</t>
  </si>
  <si>
    <t>Прочие субвенции бюджетам городских округов:</t>
  </si>
  <si>
    <t xml:space="preserve"> - на предоставление адресной субсидии гражданам в связи с ростом платы за коммунальные услуги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</si>
  <si>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</si>
  <si>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</si>
  <si>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</si>
  <si>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</si>
  <si>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строительство газовопроводов и газовых сетей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</si>
  <si>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</si>
  <si>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 - на модернизацию региональных и муниципальных детских школ искусств по видам искусств</t>
  </si>
  <si>
    <t xml:space="preserve"> - на укрепление материально-технической базы и оснащение оборудованием детских школ искусств</t>
  </si>
  <si>
    <t>Иные межбюджетные трансферты</t>
  </si>
  <si>
    <t xml:space="preserve"> -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</si>
  <si>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 - на оплату услуг специалистов по организации обучения детей плаванию по программе «Плавание для всех» 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</si>
  <si>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</si>
  <si>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предоставление молодым семьям - участникам подпрограммы социальных выплат на приобретение (строительство) жилья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</si>
  <si>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</si>
  <si>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</si>
  <si>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</si>
  <si>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</si>
  <si>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</si>
  <si>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 межбюджетных  трансфертов, получаемых из других бюджетов бюджетной системы Российской Федерации на плановый период 2024 и 2025 годов</t>
  </si>
  <si>
    <t>Приложение № 9</t>
  </si>
  <si>
    <t>к решению Собрания</t>
  </si>
  <si>
    <t>депутатов города Снежинска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</si>
  <si>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(женщины от 55 до 79 лет, мужчины от 60 до 79 лет) </t>
  </si>
  <si>
    <t>руб.</t>
  </si>
  <si>
    <t xml:space="preserve"> от 22.12.2022 № 120                               </t>
  </si>
  <si>
    <t>изменения</t>
  </si>
  <si>
    <t>000 2 02 20079 04 0000 150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</si>
  <si>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</si>
  <si>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(руб.)</t>
  </si>
  <si>
    <t>от 16.02.2023 №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</si>
</sst>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18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quotePrefix="1">
      <alignment horizontal="left" vertical="center" wrapText="1"/>
    </xf>
    <xf numFmtId="49" fontId="11" fillId="0" borderId="1" xfId="0" applyNumberFormat="1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workbookViewId="0" topLeftCell="A1">
      <selection activeCell="H4" sqref="H4"/>
    </sheetView>
  </sheetViews>
  <sheetFormatPr defaultColWidth="8.875" defaultRowHeight="12.75"/>
  <cols>
    <col min="1" max="1" width="29.75390625" style="11" customWidth="1"/>
    <col min="2" max="2" width="59.00390625" style="12" customWidth="1"/>
    <col min="3" max="6" width="24.75390625" style="11" hidden="1" customWidth="1"/>
    <col min="7" max="8" width="24.75390625" style="11" customWidth="1"/>
    <col min="9" max="16384" width="8.875" style="11" customWidth="1"/>
  </cols>
  <sheetData>
    <row r="1" spans="4:8" ht="12.75">
      <c r="D1" s="26" t="s">
        <v>136</v>
      </c>
      <c r="F1" s="26"/>
      <c r="H1" s="26" t="s">
        <v>136</v>
      </c>
    </row>
    <row r="2" spans="4:8" ht="12.75">
      <c r="D2" s="26" t="s">
        <v>137</v>
      </c>
      <c r="F2" s="26"/>
      <c r="H2" s="26" t="s">
        <v>137</v>
      </c>
    </row>
    <row r="3" spans="4:8" ht="12.75">
      <c r="D3" s="26" t="s">
        <v>138</v>
      </c>
      <c r="F3" s="26"/>
      <c r="H3" s="26" t="s">
        <v>138</v>
      </c>
    </row>
    <row r="4" spans="4:8" ht="12.75">
      <c r="D4" s="26" t="s">
        <v>141</v>
      </c>
      <c r="F4" s="26"/>
      <c r="H4" s="26" t="s">
        <v>146</v>
      </c>
    </row>
    <row r="5" spans="1:8" ht="36.75" customHeight="1">
      <c r="A5" s="28" t="s">
        <v>135</v>
      </c>
      <c r="B5" s="28"/>
      <c r="C5" s="28"/>
      <c r="D5" s="28"/>
      <c r="E5" s="29"/>
      <c r="F5" s="29"/>
      <c r="G5" s="29"/>
      <c r="H5" s="29"/>
    </row>
    <row r="6" spans="1:8" ht="12.75">
      <c r="A6" s="13"/>
      <c r="B6" s="14"/>
      <c r="D6" s="27" t="s">
        <v>140</v>
      </c>
      <c r="F6" s="27"/>
      <c r="H6" s="27" t="s">
        <v>145</v>
      </c>
    </row>
    <row r="7" spans="1:8" ht="25.5" customHeight="1">
      <c r="A7" s="30" t="s">
        <v>2</v>
      </c>
      <c r="B7" s="31" t="s">
        <v>4</v>
      </c>
      <c r="C7" s="32" t="s">
        <v>75</v>
      </c>
      <c r="D7" s="32" t="s">
        <v>98</v>
      </c>
      <c r="E7" s="32" t="s">
        <v>142</v>
      </c>
      <c r="F7" s="32" t="s">
        <v>142</v>
      </c>
      <c r="G7" s="32" t="s">
        <v>75</v>
      </c>
      <c r="H7" s="32" t="s">
        <v>98</v>
      </c>
    </row>
    <row r="8" spans="1:8" ht="54" customHeight="1">
      <c r="A8" s="30"/>
      <c r="B8" s="31"/>
      <c r="C8" s="33"/>
      <c r="D8" s="33"/>
      <c r="E8" s="33"/>
      <c r="F8" s="33"/>
      <c r="G8" s="33"/>
      <c r="H8" s="33"/>
    </row>
    <row r="9" spans="1:8" ht="15.75" customHeight="1">
      <c r="A9" s="1">
        <v>1</v>
      </c>
      <c r="B9" s="1">
        <v>2</v>
      </c>
      <c r="C9" s="1">
        <v>3</v>
      </c>
      <c r="D9" s="1">
        <v>4</v>
      </c>
      <c r="E9" s="1">
        <v>3</v>
      </c>
      <c r="F9" s="1">
        <v>4</v>
      </c>
      <c r="G9" s="1">
        <v>3</v>
      </c>
      <c r="H9" s="1">
        <v>4</v>
      </c>
    </row>
    <row r="10" spans="1:8" ht="12.75">
      <c r="A10" s="15" t="s">
        <v>8</v>
      </c>
      <c r="B10" s="16" t="s">
        <v>9</v>
      </c>
      <c r="C10" s="4">
        <f aca="true" t="shared" si="0" ref="C10:H10">C11+C17+C61+C108</f>
        <v>2163470300</v>
      </c>
      <c r="D10" s="4">
        <f t="shared" si="0"/>
        <v>2029720300</v>
      </c>
      <c r="E10" s="4">
        <f t="shared" si="0"/>
        <v>12439200</v>
      </c>
      <c r="F10" s="4">
        <f t="shared" si="0"/>
        <v>0</v>
      </c>
      <c r="G10" s="4">
        <f t="shared" si="0"/>
        <v>2175909500</v>
      </c>
      <c r="H10" s="4">
        <f t="shared" si="0"/>
        <v>2029720300</v>
      </c>
    </row>
    <row r="11" spans="1:8" ht="25.5">
      <c r="A11" s="17" t="s">
        <v>36</v>
      </c>
      <c r="B11" s="16" t="s">
        <v>3</v>
      </c>
      <c r="C11" s="4">
        <f aca="true" t="shared" si="1" ref="C11:H11">C12+C15+C16</f>
        <v>665718900</v>
      </c>
      <c r="D11" s="4">
        <f t="shared" si="1"/>
        <v>580213900</v>
      </c>
      <c r="E11" s="4">
        <f t="shared" si="1"/>
        <v>0</v>
      </c>
      <c r="F11" s="4">
        <f t="shared" si="1"/>
        <v>0</v>
      </c>
      <c r="G11" s="4">
        <f t="shared" si="1"/>
        <v>665718900</v>
      </c>
      <c r="H11" s="4">
        <f t="shared" si="1"/>
        <v>580213900</v>
      </c>
    </row>
    <row r="12" spans="1:8" ht="24.75" customHeight="1">
      <c r="A12" s="17" t="s">
        <v>37</v>
      </c>
      <c r="B12" s="18" t="s">
        <v>42</v>
      </c>
      <c r="C12" s="7">
        <f aca="true" t="shared" si="2" ref="C12:H12">C13+C14</f>
        <v>15043000</v>
      </c>
      <c r="D12" s="7">
        <f t="shared" si="2"/>
        <v>12003000</v>
      </c>
      <c r="E12" s="7">
        <f t="shared" si="2"/>
        <v>0</v>
      </c>
      <c r="F12" s="7">
        <f t="shared" si="2"/>
        <v>0</v>
      </c>
      <c r="G12" s="7">
        <f t="shared" si="2"/>
        <v>15043000</v>
      </c>
      <c r="H12" s="7">
        <f t="shared" si="2"/>
        <v>12003000</v>
      </c>
    </row>
    <row r="13" spans="1:8" ht="12.75">
      <c r="A13" s="17"/>
      <c r="B13" s="5" t="s">
        <v>11</v>
      </c>
      <c r="C13" s="7">
        <v>15043000</v>
      </c>
      <c r="D13" s="7">
        <v>12003000</v>
      </c>
      <c r="E13" s="7"/>
      <c r="F13" s="7"/>
      <c r="G13" s="7">
        <f aca="true" t="shared" si="3" ref="G13:H16">E13+C13</f>
        <v>15043000</v>
      </c>
      <c r="H13" s="7">
        <f t="shared" si="3"/>
        <v>12003000</v>
      </c>
    </row>
    <row r="14" spans="1:8" ht="12.75">
      <c r="A14" s="17"/>
      <c r="B14" s="5" t="s">
        <v>12</v>
      </c>
      <c r="C14" s="7">
        <v>0</v>
      </c>
      <c r="D14" s="7">
        <v>0</v>
      </c>
      <c r="E14" s="7"/>
      <c r="F14" s="7"/>
      <c r="G14" s="7">
        <f t="shared" si="3"/>
        <v>0</v>
      </c>
      <c r="H14" s="7">
        <f t="shared" si="3"/>
        <v>0</v>
      </c>
    </row>
    <row r="15" spans="1:8" ht="38.25">
      <c r="A15" s="17" t="s">
        <v>60</v>
      </c>
      <c r="B15" s="5" t="s">
        <v>61</v>
      </c>
      <c r="C15" s="7">
        <v>207621900</v>
      </c>
      <c r="D15" s="7">
        <v>207621900</v>
      </c>
      <c r="E15" s="7"/>
      <c r="F15" s="7"/>
      <c r="G15" s="7">
        <f t="shared" si="3"/>
        <v>207621900</v>
      </c>
      <c r="H15" s="7">
        <f t="shared" si="3"/>
        <v>207621900</v>
      </c>
    </row>
    <row r="16" spans="1:8" ht="38.25">
      <c r="A16" s="17" t="s">
        <v>38</v>
      </c>
      <c r="B16" s="5" t="s">
        <v>14</v>
      </c>
      <c r="C16" s="7">
        <v>443054000</v>
      </c>
      <c r="D16" s="7">
        <v>360589000</v>
      </c>
      <c r="E16" s="7"/>
      <c r="F16" s="7"/>
      <c r="G16" s="7">
        <f t="shared" si="3"/>
        <v>443054000</v>
      </c>
      <c r="H16" s="7">
        <f t="shared" si="3"/>
        <v>360589000</v>
      </c>
    </row>
    <row r="17" spans="1:8" ht="25.5">
      <c r="A17" s="15" t="s">
        <v>39</v>
      </c>
      <c r="B17" s="2" t="s">
        <v>19</v>
      </c>
      <c r="C17" s="4">
        <f aca="true" t="shared" si="4" ref="C17:H17">SUM(C18:C22)</f>
        <v>269585000</v>
      </c>
      <c r="D17" s="4">
        <f t="shared" si="4"/>
        <v>212075000</v>
      </c>
      <c r="E17" s="4">
        <f t="shared" si="4"/>
        <v>12439200</v>
      </c>
      <c r="F17" s="4">
        <f t="shared" si="4"/>
        <v>0</v>
      </c>
      <c r="G17" s="4">
        <f t="shared" si="4"/>
        <v>282024200</v>
      </c>
      <c r="H17" s="4">
        <f t="shared" si="4"/>
        <v>212075000</v>
      </c>
    </row>
    <row r="18" spans="1:8" ht="51">
      <c r="A18" s="17" t="s">
        <v>99</v>
      </c>
      <c r="B18" s="8" t="s">
        <v>100</v>
      </c>
      <c r="C18" s="7">
        <v>24699400</v>
      </c>
      <c r="D18" s="7">
        <v>24792100</v>
      </c>
      <c r="E18" s="7"/>
      <c r="F18" s="7"/>
      <c r="G18" s="7">
        <f aca="true" t="shared" si="5" ref="G18:H21">E18+C18</f>
        <v>24699400</v>
      </c>
      <c r="H18" s="7">
        <f t="shared" si="5"/>
        <v>24792100</v>
      </c>
    </row>
    <row r="19" spans="1:8" ht="51">
      <c r="A19" s="17" t="s">
        <v>143</v>
      </c>
      <c r="B19" s="8" t="s">
        <v>144</v>
      </c>
      <c r="C19" s="7">
        <v>0</v>
      </c>
      <c r="D19" s="7">
        <v>0</v>
      </c>
      <c r="E19" s="7">
        <v>30000000</v>
      </c>
      <c r="F19" s="7"/>
      <c r="G19" s="7">
        <f t="shared" si="5"/>
        <v>30000000</v>
      </c>
      <c r="H19" s="7">
        <f t="shared" si="5"/>
        <v>0</v>
      </c>
    </row>
    <row r="20" spans="1:8" ht="51">
      <c r="A20" s="17" t="s">
        <v>62</v>
      </c>
      <c r="B20" s="5" t="s">
        <v>63</v>
      </c>
      <c r="C20" s="7">
        <v>31017600</v>
      </c>
      <c r="D20" s="7">
        <v>29528900</v>
      </c>
      <c r="E20" s="7"/>
      <c r="F20" s="7"/>
      <c r="G20" s="7">
        <f t="shared" si="5"/>
        <v>31017600</v>
      </c>
      <c r="H20" s="7">
        <f t="shared" si="5"/>
        <v>29528900</v>
      </c>
    </row>
    <row r="21" spans="1:8" ht="25.5">
      <c r="A21" s="17" t="s">
        <v>76</v>
      </c>
      <c r="B21" s="5" t="s">
        <v>57</v>
      </c>
      <c r="C21" s="7">
        <v>20683800</v>
      </c>
      <c r="D21" s="7">
        <v>0</v>
      </c>
      <c r="E21" s="7"/>
      <c r="F21" s="7"/>
      <c r="G21" s="7">
        <f t="shared" si="5"/>
        <v>20683800</v>
      </c>
      <c r="H21" s="7">
        <f t="shared" si="5"/>
        <v>0</v>
      </c>
    </row>
    <row r="22" spans="1:8" ht="15" customHeight="1">
      <c r="A22" s="17" t="s">
        <v>40</v>
      </c>
      <c r="B22" s="18" t="s">
        <v>7</v>
      </c>
      <c r="C22" s="7">
        <f aca="true" t="shared" si="6" ref="C22:H22">SUM(C23:C60)</f>
        <v>193184200</v>
      </c>
      <c r="D22" s="7">
        <f t="shared" si="6"/>
        <v>157754000</v>
      </c>
      <c r="E22" s="7">
        <f t="shared" si="6"/>
        <v>-17560800</v>
      </c>
      <c r="F22" s="7">
        <f t="shared" si="6"/>
        <v>0</v>
      </c>
      <c r="G22" s="7">
        <f t="shared" si="6"/>
        <v>175623400</v>
      </c>
      <c r="H22" s="7">
        <f t="shared" si="6"/>
        <v>157754000</v>
      </c>
    </row>
    <row r="23" spans="1:8" ht="25.5">
      <c r="A23" s="17"/>
      <c r="B23" s="5" t="s">
        <v>44</v>
      </c>
      <c r="C23" s="7">
        <v>15479900</v>
      </c>
      <c r="D23" s="7">
        <v>15479900</v>
      </c>
      <c r="E23" s="7"/>
      <c r="F23" s="7"/>
      <c r="G23" s="7">
        <f>E23+C23</f>
        <v>15479900</v>
      </c>
      <c r="H23" s="7">
        <f>F23+D23</f>
        <v>15479900</v>
      </c>
    </row>
    <row r="24" spans="1:8" ht="25.5">
      <c r="A24" s="17"/>
      <c r="B24" s="5" t="s">
        <v>129</v>
      </c>
      <c r="C24" s="7">
        <v>13217500</v>
      </c>
      <c r="D24" s="7">
        <v>13232200</v>
      </c>
      <c r="E24" s="7"/>
      <c r="F24" s="7"/>
      <c r="G24" s="7">
        <f aca="true" t="shared" si="7" ref="G24:G60">E24+C24</f>
        <v>13217500</v>
      </c>
      <c r="H24" s="7">
        <f aca="true" t="shared" si="8" ref="H24:H60">F24+D24</f>
        <v>13232200</v>
      </c>
    </row>
    <row r="25" spans="1:8" ht="45" customHeight="1">
      <c r="A25" s="17"/>
      <c r="B25" s="19" t="s">
        <v>128</v>
      </c>
      <c r="C25" s="7">
        <v>1056600</v>
      </c>
      <c r="D25" s="7">
        <v>1056600</v>
      </c>
      <c r="E25" s="7"/>
      <c r="F25" s="7"/>
      <c r="G25" s="7">
        <f t="shared" si="7"/>
        <v>1056600</v>
      </c>
      <c r="H25" s="7">
        <f t="shared" si="8"/>
        <v>1056600</v>
      </c>
    </row>
    <row r="26" spans="1:8" ht="38.25">
      <c r="A26" s="17"/>
      <c r="B26" s="20" t="s">
        <v>45</v>
      </c>
      <c r="C26" s="7">
        <v>528300</v>
      </c>
      <c r="D26" s="7">
        <v>528300</v>
      </c>
      <c r="E26" s="7"/>
      <c r="F26" s="7"/>
      <c r="G26" s="7">
        <f t="shared" si="7"/>
        <v>528300</v>
      </c>
      <c r="H26" s="7">
        <f t="shared" si="8"/>
        <v>528300</v>
      </c>
    </row>
    <row r="27" spans="1:8" ht="51">
      <c r="A27" s="17"/>
      <c r="B27" s="19" t="s">
        <v>139</v>
      </c>
      <c r="C27" s="7">
        <v>528300</v>
      </c>
      <c r="D27" s="7">
        <v>528300</v>
      </c>
      <c r="E27" s="7"/>
      <c r="F27" s="7"/>
      <c r="G27" s="7">
        <f t="shared" si="7"/>
        <v>528300</v>
      </c>
      <c r="H27" s="7">
        <f t="shared" si="8"/>
        <v>528300</v>
      </c>
    </row>
    <row r="28" spans="1:8" ht="39" customHeight="1">
      <c r="A28" s="17"/>
      <c r="B28" s="19" t="s">
        <v>126</v>
      </c>
      <c r="C28" s="7">
        <v>528300</v>
      </c>
      <c r="D28" s="7">
        <v>528300</v>
      </c>
      <c r="E28" s="7"/>
      <c r="F28" s="7"/>
      <c r="G28" s="7">
        <f t="shared" si="7"/>
        <v>528300</v>
      </c>
      <c r="H28" s="7">
        <f t="shared" si="8"/>
        <v>528300</v>
      </c>
    </row>
    <row r="29" spans="1:8" ht="51">
      <c r="A29" s="17"/>
      <c r="B29" s="20" t="s">
        <v>130</v>
      </c>
      <c r="C29" s="7">
        <v>30000</v>
      </c>
      <c r="D29" s="7">
        <v>30000</v>
      </c>
      <c r="E29" s="7"/>
      <c r="F29" s="7"/>
      <c r="G29" s="7">
        <f t="shared" si="7"/>
        <v>30000</v>
      </c>
      <c r="H29" s="7">
        <f t="shared" si="8"/>
        <v>30000</v>
      </c>
    </row>
    <row r="30" spans="1:8" ht="25.5">
      <c r="A30" s="17"/>
      <c r="B30" s="19" t="s">
        <v>83</v>
      </c>
      <c r="C30" s="7">
        <v>2425000</v>
      </c>
      <c r="D30" s="7">
        <v>2425000</v>
      </c>
      <c r="E30" s="7"/>
      <c r="F30" s="7"/>
      <c r="G30" s="7">
        <f t="shared" si="7"/>
        <v>2425000</v>
      </c>
      <c r="H30" s="7">
        <f t="shared" si="8"/>
        <v>2425000</v>
      </c>
    </row>
    <row r="31" spans="1:8" ht="38.25">
      <c r="A31" s="17"/>
      <c r="B31" s="19" t="s">
        <v>101</v>
      </c>
      <c r="C31" s="7">
        <v>1873600</v>
      </c>
      <c r="D31" s="7">
        <v>1873600</v>
      </c>
      <c r="E31" s="7"/>
      <c r="F31" s="7"/>
      <c r="G31" s="7">
        <f t="shared" si="7"/>
        <v>1873600</v>
      </c>
      <c r="H31" s="7">
        <f t="shared" si="8"/>
        <v>1873600</v>
      </c>
    </row>
    <row r="32" spans="1:8" ht="25.5">
      <c r="A32" s="17"/>
      <c r="B32" s="19" t="s">
        <v>127</v>
      </c>
      <c r="C32" s="7">
        <v>322600</v>
      </c>
      <c r="D32" s="7">
        <v>322600</v>
      </c>
      <c r="E32" s="7"/>
      <c r="F32" s="7"/>
      <c r="G32" s="7">
        <f t="shared" si="7"/>
        <v>322600</v>
      </c>
      <c r="H32" s="7">
        <f t="shared" si="8"/>
        <v>322600</v>
      </c>
    </row>
    <row r="33" spans="1:8" ht="76.5">
      <c r="A33" s="17"/>
      <c r="B33" s="19" t="s">
        <v>64</v>
      </c>
      <c r="C33" s="7">
        <v>587900</v>
      </c>
      <c r="D33" s="7">
        <v>587900</v>
      </c>
      <c r="E33" s="7"/>
      <c r="F33" s="7"/>
      <c r="G33" s="7">
        <f t="shared" si="7"/>
        <v>587900</v>
      </c>
      <c r="H33" s="7">
        <f t="shared" si="8"/>
        <v>587900</v>
      </c>
    </row>
    <row r="34" spans="1:8" ht="44.25" customHeight="1">
      <c r="A34" s="17"/>
      <c r="B34" s="19" t="s">
        <v>24</v>
      </c>
      <c r="C34" s="7">
        <v>1368100</v>
      </c>
      <c r="D34" s="7">
        <v>1368100</v>
      </c>
      <c r="E34" s="7"/>
      <c r="F34" s="7"/>
      <c r="G34" s="7">
        <f t="shared" si="7"/>
        <v>1368100</v>
      </c>
      <c r="H34" s="7">
        <f t="shared" si="8"/>
        <v>1368100</v>
      </c>
    </row>
    <row r="35" spans="1:8" ht="20.25" customHeight="1">
      <c r="A35" s="17"/>
      <c r="B35" s="21" t="s">
        <v>58</v>
      </c>
      <c r="C35" s="7">
        <v>10352800</v>
      </c>
      <c r="D35" s="7">
        <v>10352800</v>
      </c>
      <c r="E35" s="7"/>
      <c r="F35" s="7"/>
      <c r="G35" s="7">
        <f t="shared" si="7"/>
        <v>10352800</v>
      </c>
      <c r="H35" s="7">
        <f t="shared" si="8"/>
        <v>10352800</v>
      </c>
    </row>
    <row r="36" spans="1:8" ht="25.5">
      <c r="A36" s="17"/>
      <c r="B36" s="19" t="s">
        <v>87</v>
      </c>
      <c r="C36" s="7">
        <v>2997600</v>
      </c>
      <c r="D36" s="7">
        <v>2997600</v>
      </c>
      <c r="E36" s="7"/>
      <c r="F36" s="7"/>
      <c r="G36" s="7">
        <f t="shared" si="7"/>
        <v>2997600</v>
      </c>
      <c r="H36" s="7">
        <f t="shared" si="8"/>
        <v>2997600</v>
      </c>
    </row>
    <row r="37" spans="1:8" ht="25.5">
      <c r="A37" s="17"/>
      <c r="B37" s="19" t="s">
        <v>86</v>
      </c>
      <c r="C37" s="7">
        <v>218400</v>
      </c>
      <c r="D37" s="7">
        <v>218400</v>
      </c>
      <c r="E37" s="7"/>
      <c r="F37" s="7"/>
      <c r="G37" s="7">
        <f t="shared" si="7"/>
        <v>218400</v>
      </c>
      <c r="H37" s="7">
        <f t="shared" si="8"/>
        <v>218400</v>
      </c>
    </row>
    <row r="38" spans="1:8" ht="38.25">
      <c r="A38" s="17"/>
      <c r="B38" s="19" t="s">
        <v>43</v>
      </c>
      <c r="C38" s="7">
        <v>3340500</v>
      </c>
      <c r="D38" s="7">
        <v>3340500</v>
      </c>
      <c r="E38" s="7"/>
      <c r="F38" s="7"/>
      <c r="G38" s="7">
        <f t="shared" si="7"/>
        <v>3340500</v>
      </c>
      <c r="H38" s="7">
        <f t="shared" si="8"/>
        <v>3340500</v>
      </c>
    </row>
    <row r="39" spans="1:8" ht="38.25">
      <c r="A39" s="17"/>
      <c r="B39" s="19" t="s">
        <v>41</v>
      </c>
      <c r="C39" s="7">
        <v>520500</v>
      </c>
      <c r="D39" s="7">
        <v>0</v>
      </c>
      <c r="E39" s="7"/>
      <c r="F39" s="7"/>
      <c r="G39" s="7">
        <f t="shared" si="7"/>
        <v>520500</v>
      </c>
      <c r="H39" s="7">
        <f t="shared" si="8"/>
        <v>0</v>
      </c>
    </row>
    <row r="40" spans="1:8" ht="38.25">
      <c r="A40" s="17"/>
      <c r="B40" s="9" t="s">
        <v>102</v>
      </c>
      <c r="C40" s="7">
        <v>4939000</v>
      </c>
      <c r="D40" s="7">
        <v>4939000</v>
      </c>
      <c r="E40" s="7"/>
      <c r="F40" s="7"/>
      <c r="G40" s="7">
        <f t="shared" si="7"/>
        <v>4939000</v>
      </c>
      <c r="H40" s="7">
        <f t="shared" si="8"/>
        <v>4939000</v>
      </c>
    </row>
    <row r="41" spans="1:8" ht="25.5">
      <c r="A41" s="17"/>
      <c r="B41" s="9" t="s">
        <v>103</v>
      </c>
      <c r="C41" s="7">
        <v>3087800</v>
      </c>
      <c r="D41" s="7">
        <v>3087800</v>
      </c>
      <c r="E41" s="7"/>
      <c r="F41" s="7"/>
      <c r="G41" s="7">
        <f t="shared" si="7"/>
        <v>3087800</v>
      </c>
      <c r="H41" s="7">
        <f t="shared" si="8"/>
        <v>3087800</v>
      </c>
    </row>
    <row r="42" spans="1:8" ht="39.75" customHeight="1">
      <c r="A42" s="17"/>
      <c r="B42" s="9" t="s">
        <v>104</v>
      </c>
      <c r="C42" s="7">
        <v>697600</v>
      </c>
      <c r="D42" s="7">
        <v>697600</v>
      </c>
      <c r="E42" s="7"/>
      <c r="F42" s="7"/>
      <c r="G42" s="7">
        <f t="shared" si="7"/>
        <v>697600</v>
      </c>
      <c r="H42" s="7">
        <f t="shared" si="8"/>
        <v>697600</v>
      </c>
    </row>
    <row r="43" spans="1:8" ht="25.5">
      <c r="A43" s="17"/>
      <c r="B43" s="19" t="s">
        <v>80</v>
      </c>
      <c r="C43" s="7">
        <v>4893700</v>
      </c>
      <c r="D43" s="7">
        <v>12732500</v>
      </c>
      <c r="E43" s="7"/>
      <c r="F43" s="7"/>
      <c r="G43" s="7">
        <f t="shared" si="7"/>
        <v>4893700</v>
      </c>
      <c r="H43" s="7">
        <f t="shared" si="8"/>
        <v>12732500</v>
      </c>
    </row>
    <row r="44" spans="1:8" ht="25.5">
      <c r="A44" s="17"/>
      <c r="B44" s="19" t="s">
        <v>82</v>
      </c>
      <c r="C44" s="7">
        <v>1033600</v>
      </c>
      <c r="D44" s="7">
        <v>1109900</v>
      </c>
      <c r="E44" s="7"/>
      <c r="F44" s="7"/>
      <c r="G44" s="7">
        <f t="shared" si="7"/>
        <v>1033600</v>
      </c>
      <c r="H44" s="7">
        <f t="shared" si="8"/>
        <v>1109900</v>
      </c>
    </row>
    <row r="45" spans="1:8" ht="51">
      <c r="A45" s="17"/>
      <c r="B45" s="9" t="s">
        <v>105</v>
      </c>
      <c r="C45" s="7">
        <v>604000</v>
      </c>
      <c r="D45" s="7">
        <v>0</v>
      </c>
      <c r="E45" s="7"/>
      <c r="F45" s="7"/>
      <c r="G45" s="7">
        <f t="shared" si="7"/>
        <v>604000</v>
      </c>
      <c r="H45" s="7">
        <f t="shared" si="8"/>
        <v>0</v>
      </c>
    </row>
    <row r="46" spans="1:8" ht="25.5" hidden="1">
      <c r="A46" s="17"/>
      <c r="B46" s="19" t="s">
        <v>106</v>
      </c>
      <c r="C46" s="7">
        <v>0</v>
      </c>
      <c r="D46" s="7">
        <v>0</v>
      </c>
      <c r="E46" s="7"/>
      <c r="F46" s="7"/>
      <c r="G46" s="7">
        <f t="shared" si="7"/>
        <v>0</v>
      </c>
      <c r="H46" s="7">
        <f t="shared" si="8"/>
        <v>0</v>
      </c>
    </row>
    <row r="47" spans="1:8" ht="38.25" hidden="1">
      <c r="A47" s="17"/>
      <c r="B47" s="19" t="s">
        <v>81</v>
      </c>
      <c r="C47" s="7">
        <v>0</v>
      </c>
      <c r="D47" s="7">
        <v>0</v>
      </c>
      <c r="E47" s="7"/>
      <c r="F47" s="7"/>
      <c r="G47" s="7">
        <f t="shared" si="7"/>
        <v>0</v>
      </c>
      <c r="H47" s="7">
        <f t="shared" si="8"/>
        <v>0</v>
      </c>
    </row>
    <row r="48" spans="1:8" ht="38.25">
      <c r="A48" s="17"/>
      <c r="B48" s="19" t="s">
        <v>85</v>
      </c>
      <c r="C48" s="7">
        <v>7462100</v>
      </c>
      <c r="D48" s="7">
        <v>7462100</v>
      </c>
      <c r="E48" s="7"/>
      <c r="F48" s="7"/>
      <c r="G48" s="7">
        <f t="shared" si="7"/>
        <v>7462100</v>
      </c>
      <c r="H48" s="7">
        <f t="shared" si="8"/>
        <v>7462100</v>
      </c>
    </row>
    <row r="49" spans="1:8" ht="63.75">
      <c r="A49" s="17"/>
      <c r="B49" s="19" t="s">
        <v>77</v>
      </c>
      <c r="C49" s="7">
        <v>3078000</v>
      </c>
      <c r="D49" s="7">
        <v>3078000</v>
      </c>
      <c r="E49" s="7"/>
      <c r="F49" s="7"/>
      <c r="G49" s="7">
        <f t="shared" si="7"/>
        <v>3078000</v>
      </c>
      <c r="H49" s="7">
        <f t="shared" si="8"/>
        <v>3078000</v>
      </c>
    </row>
    <row r="50" spans="1:8" ht="63.75">
      <c r="A50" s="17"/>
      <c r="B50" s="9" t="s">
        <v>107</v>
      </c>
      <c r="C50" s="7">
        <v>25697000</v>
      </c>
      <c r="D50" s="7">
        <v>25697000</v>
      </c>
      <c r="E50" s="7"/>
      <c r="F50" s="7"/>
      <c r="G50" s="7">
        <f t="shared" si="7"/>
        <v>25697000</v>
      </c>
      <c r="H50" s="7">
        <f t="shared" si="8"/>
        <v>25697000</v>
      </c>
    </row>
    <row r="51" spans="1:8" ht="38.25" hidden="1">
      <c r="A51" s="17"/>
      <c r="B51" s="19" t="s">
        <v>79</v>
      </c>
      <c r="C51" s="7">
        <v>0</v>
      </c>
      <c r="D51" s="7">
        <v>0</v>
      </c>
      <c r="E51" s="7"/>
      <c r="F51" s="7"/>
      <c r="G51" s="7">
        <f t="shared" si="7"/>
        <v>0</v>
      </c>
      <c r="H51" s="7">
        <f t="shared" si="8"/>
        <v>0</v>
      </c>
    </row>
    <row r="52" spans="1:8" ht="12.75">
      <c r="A52" s="17"/>
      <c r="B52" s="19" t="s">
        <v>121</v>
      </c>
      <c r="C52" s="7">
        <v>23151800</v>
      </c>
      <c r="D52" s="7">
        <v>23151800</v>
      </c>
      <c r="E52" s="7"/>
      <c r="F52" s="7"/>
      <c r="G52" s="7">
        <f t="shared" si="7"/>
        <v>23151800</v>
      </c>
      <c r="H52" s="7">
        <f t="shared" si="8"/>
        <v>23151800</v>
      </c>
    </row>
    <row r="53" spans="1:8" ht="12.75">
      <c r="A53" s="17"/>
      <c r="B53" s="19" t="s">
        <v>23</v>
      </c>
      <c r="C53" s="7">
        <v>303000</v>
      </c>
      <c r="D53" s="7">
        <v>0</v>
      </c>
      <c r="E53" s="7"/>
      <c r="F53" s="7"/>
      <c r="G53" s="7">
        <f t="shared" si="7"/>
        <v>303000</v>
      </c>
      <c r="H53" s="7">
        <f t="shared" si="8"/>
        <v>0</v>
      </c>
    </row>
    <row r="54" spans="1:8" ht="25.5">
      <c r="A54" s="17"/>
      <c r="B54" s="9" t="s">
        <v>124</v>
      </c>
      <c r="C54" s="7">
        <v>4499800</v>
      </c>
      <c r="D54" s="7">
        <v>0</v>
      </c>
      <c r="E54" s="7"/>
      <c r="F54" s="7"/>
      <c r="G54" s="7">
        <f t="shared" si="7"/>
        <v>4499800</v>
      </c>
      <c r="H54" s="7">
        <f t="shared" si="8"/>
        <v>0</v>
      </c>
    </row>
    <row r="55" spans="1:8" ht="25.5">
      <c r="A55" s="17"/>
      <c r="B55" s="9" t="s">
        <v>123</v>
      </c>
      <c r="C55" s="7">
        <v>5084300</v>
      </c>
      <c r="D55" s="7">
        <v>0</v>
      </c>
      <c r="E55" s="7"/>
      <c r="F55" s="7"/>
      <c r="G55" s="7">
        <f t="shared" si="7"/>
        <v>5084300</v>
      </c>
      <c r="H55" s="7">
        <f t="shared" si="8"/>
        <v>0</v>
      </c>
    </row>
    <row r="56" spans="1:8" ht="38.25">
      <c r="A56" s="17"/>
      <c r="B56" s="19" t="s">
        <v>88</v>
      </c>
      <c r="C56" s="7">
        <v>256600</v>
      </c>
      <c r="D56" s="7">
        <v>256900</v>
      </c>
      <c r="E56" s="7"/>
      <c r="F56" s="7"/>
      <c r="G56" s="7">
        <f t="shared" si="7"/>
        <v>256600</v>
      </c>
      <c r="H56" s="7">
        <f t="shared" si="8"/>
        <v>256900</v>
      </c>
    </row>
    <row r="57" spans="1:8" ht="49.5" customHeight="1" hidden="1">
      <c r="A57" s="17"/>
      <c r="B57" s="19" t="s">
        <v>84</v>
      </c>
      <c r="C57" s="7">
        <v>17560800</v>
      </c>
      <c r="D57" s="7">
        <v>0</v>
      </c>
      <c r="E57" s="7">
        <v>-17560800</v>
      </c>
      <c r="F57" s="7"/>
      <c r="G57" s="7">
        <f t="shared" si="7"/>
        <v>0</v>
      </c>
      <c r="H57" s="7">
        <f t="shared" si="8"/>
        <v>0</v>
      </c>
    </row>
    <row r="58" spans="1:8" ht="49.5" customHeight="1">
      <c r="A58" s="17"/>
      <c r="B58" s="19" t="s">
        <v>122</v>
      </c>
      <c r="C58" s="7">
        <v>13639500</v>
      </c>
      <c r="D58" s="7">
        <v>0</v>
      </c>
      <c r="E58" s="7"/>
      <c r="F58" s="7"/>
      <c r="G58" s="7">
        <f t="shared" si="7"/>
        <v>13639500</v>
      </c>
      <c r="H58" s="7">
        <f t="shared" si="8"/>
        <v>0</v>
      </c>
    </row>
    <row r="59" spans="1:8" ht="12.75" hidden="1">
      <c r="A59" s="17"/>
      <c r="B59" s="19" t="s">
        <v>89</v>
      </c>
      <c r="C59" s="7">
        <v>0</v>
      </c>
      <c r="D59" s="7">
        <v>0</v>
      </c>
      <c r="E59" s="7"/>
      <c r="F59" s="7"/>
      <c r="G59" s="7">
        <f t="shared" si="7"/>
        <v>0</v>
      </c>
      <c r="H59" s="7">
        <f t="shared" si="8"/>
        <v>0</v>
      </c>
    </row>
    <row r="60" spans="1:8" ht="12.75">
      <c r="A60" s="17"/>
      <c r="B60" s="19" t="s">
        <v>78</v>
      </c>
      <c r="C60" s="7">
        <v>21819700</v>
      </c>
      <c r="D60" s="7">
        <v>20671300</v>
      </c>
      <c r="E60" s="7"/>
      <c r="F60" s="7"/>
      <c r="G60" s="7">
        <f t="shared" si="7"/>
        <v>21819700</v>
      </c>
      <c r="H60" s="7">
        <f t="shared" si="8"/>
        <v>20671300</v>
      </c>
    </row>
    <row r="61" spans="1:8" ht="25.5">
      <c r="A61" s="15" t="s">
        <v>32</v>
      </c>
      <c r="B61" s="16" t="s">
        <v>5</v>
      </c>
      <c r="C61" s="4">
        <f aca="true" t="shared" si="9" ref="C61:H61">C62+C63+C64+C96+C97+C98+C99+C100+C101+C103+C104+C102+C105</f>
        <v>1201153400</v>
      </c>
      <c r="D61" s="4">
        <f t="shared" si="9"/>
        <v>1210418400</v>
      </c>
      <c r="E61" s="4">
        <f t="shared" si="9"/>
        <v>0</v>
      </c>
      <c r="F61" s="4">
        <f t="shared" si="9"/>
        <v>0</v>
      </c>
      <c r="G61" s="4">
        <f t="shared" si="9"/>
        <v>1201153400</v>
      </c>
      <c r="H61" s="4">
        <f t="shared" si="9"/>
        <v>1210418400</v>
      </c>
    </row>
    <row r="62" spans="1:8" ht="38.25">
      <c r="A62" s="17" t="s">
        <v>33</v>
      </c>
      <c r="B62" s="18" t="s">
        <v>67</v>
      </c>
      <c r="C62" s="7">
        <v>1313800</v>
      </c>
      <c r="D62" s="7">
        <v>1362300</v>
      </c>
      <c r="E62" s="7"/>
      <c r="F62" s="7"/>
      <c r="G62" s="7">
        <f>E62+C62</f>
        <v>1313800</v>
      </c>
      <c r="H62" s="7">
        <f>F62+D62</f>
        <v>1362300</v>
      </c>
    </row>
    <row r="63" spans="1:8" ht="38.25">
      <c r="A63" s="17" t="s">
        <v>34</v>
      </c>
      <c r="B63" s="18" t="s">
        <v>69</v>
      </c>
      <c r="C63" s="7">
        <v>8304900</v>
      </c>
      <c r="D63" s="7">
        <v>8532000</v>
      </c>
      <c r="E63" s="7"/>
      <c r="F63" s="7"/>
      <c r="G63" s="7">
        <f>E63+C63</f>
        <v>8304900</v>
      </c>
      <c r="H63" s="7">
        <f>F63+D63</f>
        <v>8532000</v>
      </c>
    </row>
    <row r="64" spans="1:8" ht="25.5">
      <c r="A64" s="17" t="s">
        <v>35</v>
      </c>
      <c r="B64" s="18" t="s">
        <v>119</v>
      </c>
      <c r="C64" s="7">
        <f aca="true" t="shared" si="10" ref="C64:H64">SUM(C65:C95)</f>
        <v>1111876300</v>
      </c>
      <c r="D64" s="7">
        <f t="shared" si="10"/>
        <v>1121151900</v>
      </c>
      <c r="E64" s="7">
        <f t="shared" si="10"/>
        <v>0</v>
      </c>
      <c r="F64" s="7">
        <f t="shared" si="10"/>
        <v>0</v>
      </c>
      <c r="G64" s="7">
        <f t="shared" si="10"/>
        <v>1111876300</v>
      </c>
      <c r="H64" s="7">
        <f t="shared" si="10"/>
        <v>1121151900</v>
      </c>
    </row>
    <row r="65" spans="1:8" ht="38.25">
      <c r="A65" s="17"/>
      <c r="B65" s="5" t="s">
        <v>68</v>
      </c>
      <c r="C65" s="7">
        <v>21000</v>
      </c>
      <c r="D65" s="7">
        <v>21000</v>
      </c>
      <c r="E65" s="7"/>
      <c r="F65" s="7"/>
      <c r="G65" s="7">
        <f>E65+C65</f>
        <v>21000</v>
      </c>
      <c r="H65" s="7">
        <f>F65+D65</f>
        <v>21000</v>
      </c>
    </row>
    <row r="66" spans="1:8" ht="38.25">
      <c r="A66" s="17"/>
      <c r="B66" s="5" t="s">
        <v>46</v>
      </c>
      <c r="C66" s="7">
        <v>19400</v>
      </c>
      <c r="D66" s="7">
        <v>19400</v>
      </c>
      <c r="E66" s="7"/>
      <c r="F66" s="7"/>
      <c r="G66" s="7">
        <f aca="true" t="shared" si="11" ref="G66:G95">E66+C66</f>
        <v>19400</v>
      </c>
      <c r="H66" s="7">
        <f aca="true" t="shared" si="12" ref="H66:H95">F66+D66</f>
        <v>19400</v>
      </c>
    </row>
    <row r="67" spans="1:8" ht="37.5" customHeight="1">
      <c r="A67" s="17"/>
      <c r="B67" s="5" t="s">
        <v>47</v>
      </c>
      <c r="C67" s="7">
        <v>119500</v>
      </c>
      <c r="D67" s="7">
        <v>124300</v>
      </c>
      <c r="E67" s="7"/>
      <c r="F67" s="7"/>
      <c r="G67" s="7">
        <f t="shared" si="11"/>
        <v>119500</v>
      </c>
      <c r="H67" s="7">
        <f t="shared" si="12"/>
        <v>124300</v>
      </c>
    </row>
    <row r="68" spans="1:8" ht="38.25">
      <c r="A68" s="17"/>
      <c r="B68" s="5" t="s">
        <v>48</v>
      </c>
      <c r="C68" s="7">
        <v>16931600</v>
      </c>
      <c r="D68" s="7">
        <v>16986800</v>
      </c>
      <c r="E68" s="7"/>
      <c r="F68" s="7"/>
      <c r="G68" s="7">
        <f t="shared" si="11"/>
        <v>16931600</v>
      </c>
      <c r="H68" s="7">
        <f t="shared" si="12"/>
        <v>16986800</v>
      </c>
    </row>
    <row r="69" spans="1:8" ht="25.5">
      <c r="A69" s="17"/>
      <c r="B69" s="22" t="s">
        <v>56</v>
      </c>
      <c r="C69" s="7">
        <v>192807500</v>
      </c>
      <c r="D69" s="7">
        <v>200519800</v>
      </c>
      <c r="E69" s="7"/>
      <c r="F69" s="7"/>
      <c r="G69" s="7">
        <f t="shared" si="11"/>
        <v>192807500</v>
      </c>
      <c r="H69" s="7">
        <f t="shared" si="12"/>
        <v>200519800</v>
      </c>
    </row>
    <row r="70" spans="1:8" ht="12.75">
      <c r="A70" s="17"/>
      <c r="B70" s="22" t="s">
        <v>25</v>
      </c>
      <c r="C70" s="7">
        <v>6891800</v>
      </c>
      <c r="D70" s="7">
        <v>6891800</v>
      </c>
      <c r="E70" s="7"/>
      <c r="F70" s="7"/>
      <c r="G70" s="7">
        <f t="shared" si="11"/>
        <v>6891800</v>
      </c>
      <c r="H70" s="7">
        <f t="shared" si="12"/>
        <v>6891800</v>
      </c>
    </row>
    <row r="71" spans="1:8" ht="25.5">
      <c r="A71" s="17"/>
      <c r="B71" s="5" t="s">
        <v>21</v>
      </c>
      <c r="C71" s="7">
        <v>16866800</v>
      </c>
      <c r="D71" s="7">
        <v>16872900</v>
      </c>
      <c r="E71" s="7"/>
      <c r="F71" s="7"/>
      <c r="G71" s="7">
        <f t="shared" si="11"/>
        <v>16866800</v>
      </c>
      <c r="H71" s="7">
        <f t="shared" si="12"/>
        <v>16872900</v>
      </c>
    </row>
    <row r="72" spans="1:8" ht="25.5">
      <c r="A72" s="17"/>
      <c r="B72" s="5" t="s">
        <v>1</v>
      </c>
      <c r="C72" s="7">
        <v>1552600</v>
      </c>
      <c r="D72" s="7">
        <v>1552600</v>
      </c>
      <c r="E72" s="7"/>
      <c r="F72" s="7"/>
      <c r="G72" s="7">
        <f t="shared" si="11"/>
        <v>1552600</v>
      </c>
      <c r="H72" s="7">
        <f t="shared" si="12"/>
        <v>1552600</v>
      </c>
    </row>
    <row r="73" spans="1:8" ht="38.25">
      <c r="A73" s="17"/>
      <c r="B73" s="5" t="s">
        <v>15</v>
      </c>
      <c r="C73" s="7">
        <v>42300</v>
      </c>
      <c r="D73" s="7">
        <v>43800</v>
      </c>
      <c r="E73" s="7"/>
      <c r="F73" s="7"/>
      <c r="G73" s="7">
        <f t="shared" si="11"/>
        <v>42300</v>
      </c>
      <c r="H73" s="7">
        <f t="shared" si="12"/>
        <v>43800</v>
      </c>
    </row>
    <row r="74" spans="1:8" ht="25.5">
      <c r="A74" s="17"/>
      <c r="B74" s="5" t="s">
        <v>16</v>
      </c>
      <c r="C74" s="7">
        <v>2198900</v>
      </c>
      <c r="D74" s="7">
        <v>2198900</v>
      </c>
      <c r="E74" s="7"/>
      <c r="F74" s="7"/>
      <c r="G74" s="7">
        <f t="shared" si="11"/>
        <v>2198900</v>
      </c>
      <c r="H74" s="7">
        <f t="shared" si="12"/>
        <v>2198900</v>
      </c>
    </row>
    <row r="75" spans="1:8" ht="76.5">
      <c r="A75" s="17"/>
      <c r="B75" s="20" t="s">
        <v>70</v>
      </c>
      <c r="C75" s="7">
        <v>62605300</v>
      </c>
      <c r="D75" s="7">
        <v>62612300</v>
      </c>
      <c r="E75" s="7"/>
      <c r="F75" s="7"/>
      <c r="G75" s="7">
        <f t="shared" si="11"/>
        <v>62605300</v>
      </c>
      <c r="H75" s="7">
        <f t="shared" si="12"/>
        <v>62612300</v>
      </c>
    </row>
    <row r="76" spans="1:8" ht="25.5">
      <c r="A76" s="17"/>
      <c r="B76" s="5" t="s">
        <v>6</v>
      </c>
      <c r="C76" s="7">
        <v>4241100</v>
      </c>
      <c r="D76" s="7">
        <v>4241100</v>
      </c>
      <c r="E76" s="7"/>
      <c r="F76" s="7"/>
      <c r="G76" s="7">
        <f t="shared" si="11"/>
        <v>4241100</v>
      </c>
      <c r="H76" s="7">
        <f t="shared" si="12"/>
        <v>4241100</v>
      </c>
    </row>
    <row r="77" spans="1:8" ht="51">
      <c r="A77" s="17"/>
      <c r="B77" s="5" t="s">
        <v>49</v>
      </c>
      <c r="C77" s="7">
        <v>8581500</v>
      </c>
      <c r="D77" s="7">
        <v>8581500</v>
      </c>
      <c r="E77" s="7"/>
      <c r="F77" s="7"/>
      <c r="G77" s="7">
        <f t="shared" si="11"/>
        <v>8581500</v>
      </c>
      <c r="H77" s="7">
        <f t="shared" si="12"/>
        <v>8581500</v>
      </c>
    </row>
    <row r="78" spans="1:8" ht="63.75">
      <c r="A78" s="17"/>
      <c r="B78" s="20" t="s">
        <v>71</v>
      </c>
      <c r="C78" s="7">
        <v>312793600</v>
      </c>
      <c r="D78" s="7">
        <v>313386900</v>
      </c>
      <c r="E78" s="7"/>
      <c r="F78" s="7"/>
      <c r="G78" s="7">
        <f t="shared" si="11"/>
        <v>312793600</v>
      </c>
      <c r="H78" s="7">
        <f t="shared" si="12"/>
        <v>313386900</v>
      </c>
    </row>
    <row r="79" spans="1:8" ht="38.25">
      <c r="A79" s="17"/>
      <c r="B79" s="21" t="s">
        <v>10</v>
      </c>
      <c r="C79" s="7">
        <v>165300</v>
      </c>
      <c r="D79" s="7">
        <v>165300</v>
      </c>
      <c r="E79" s="7"/>
      <c r="F79" s="7"/>
      <c r="G79" s="7">
        <f t="shared" si="11"/>
        <v>165300</v>
      </c>
      <c r="H79" s="7">
        <f t="shared" si="12"/>
        <v>165300</v>
      </c>
    </row>
    <row r="80" spans="1:8" ht="33" customHeight="1">
      <c r="A80" s="17"/>
      <c r="B80" s="5" t="s">
        <v>50</v>
      </c>
      <c r="C80" s="7">
        <v>6803400</v>
      </c>
      <c r="D80" s="7">
        <v>7075500</v>
      </c>
      <c r="E80" s="7"/>
      <c r="F80" s="7"/>
      <c r="G80" s="7">
        <f t="shared" si="11"/>
        <v>6803400</v>
      </c>
      <c r="H80" s="7">
        <f t="shared" si="12"/>
        <v>7075500</v>
      </c>
    </row>
    <row r="81" spans="1:8" ht="25.5">
      <c r="A81" s="17"/>
      <c r="B81" s="5" t="s">
        <v>0</v>
      </c>
      <c r="C81" s="7">
        <v>396300</v>
      </c>
      <c r="D81" s="7">
        <v>396300</v>
      </c>
      <c r="E81" s="7"/>
      <c r="F81" s="7"/>
      <c r="G81" s="7">
        <f t="shared" si="11"/>
        <v>396300</v>
      </c>
      <c r="H81" s="7">
        <f t="shared" si="12"/>
        <v>396300</v>
      </c>
    </row>
    <row r="82" spans="1:8" ht="213" customHeight="1">
      <c r="A82" s="17"/>
      <c r="B82" s="20" t="s">
        <v>51</v>
      </c>
      <c r="C82" s="7">
        <v>167800</v>
      </c>
      <c r="D82" s="7">
        <v>167800</v>
      </c>
      <c r="E82" s="7"/>
      <c r="F82" s="7"/>
      <c r="G82" s="7">
        <f t="shared" si="11"/>
        <v>167800</v>
      </c>
      <c r="H82" s="7">
        <f t="shared" si="12"/>
        <v>167800</v>
      </c>
    </row>
    <row r="83" spans="1:8" ht="25.5">
      <c r="A83" s="17"/>
      <c r="B83" s="5" t="s">
        <v>13</v>
      </c>
      <c r="C83" s="7">
        <v>2545600</v>
      </c>
      <c r="D83" s="7">
        <v>2631600</v>
      </c>
      <c r="E83" s="7"/>
      <c r="F83" s="7"/>
      <c r="G83" s="7">
        <f t="shared" si="11"/>
        <v>2545600</v>
      </c>
      <c r="H83" s="7">
        <f t="shared" si="12"/>
        <v>2631600</v>
      </c>
    </row>
    <row r="84" spans="1:8" ht="25.5">
      <c r="A84" s="17"/>
      <c r="B84" s="5" t="s">
        <v>18</v>
      </c>
      <c r="C84" s="7">
        <v>776500</v>
      </c>
      <c r="D84" s="7">
        <v>776500</v>
      </c>
      <c r="E84" s="7"/>
      <c r="F84" s="7"/>
      <c r="G84" s="7">
        <f t="shared" si="11"/>
        <v>776500</v>
      </c>
      <c r="H84" s="7">
        <f t="shared" si="12"/>
        <v>776500</v>
      </c>
    </row>
    <row r="85" spans="1:8" ht="56.25" customHeight="1">
      <c r="A85" s="17"/>
      <c r="B85" s="5" t="s">
        <v>72</v>
      </c>
      <c r="C85" s="7">
        <v>559700</v>
      </c>
      <c r="D85" s="7">
        <v>559700</v>
      </c>
      <c r="E85" s="7"/>
      <c r="F85" s="7"/>
      <c r="G85" s="7">
        <f t="shared" si="11"/>
        <v>559700</v>
      </c>
      <c r="H85" s="7">
        <f t="shared" si="12"/>
        <v>559700</v>
      </c>
    </row>
    <row r="86" spans="1:8" ht="38.25">
      <c r="A86" s="17"/>
      <c r="B86" s="21" t="s">
        <v>17</v>
      </c>
      <c r="C86" s="7">
        <v>456685200</v>
      </c>
      <c r="D86" s="7">
        <v>456922800</v>
      </c>
      <c r="E86" s="7"/>
      <c r="F86" s="7"/>
      <c r="G86" s="7">
        <f t="shared" si="11"/>
        <v>456685200</v>
      </c>
      <c r="H86" s="7">
        <f t="shared" si="12"/>
        <v>456922800</v>
      </c>
    </row>
    <row r="87" spans="1:8" ht="63.75">
      <c r="A87" s="17"/>
      <c r="B87" s="20" t="s">
        <v>52</v>
      </c>
      <c r="C87" s="7">
        <v>898700</v>
      </c>
      <c r="D87" s="7">
        <v>903700</v>
      </c>
      <c r="E87" s="7"/>
      <c r="F87" s="7"/>
      <c r="G87" s="7">
        <f t="shared" si="11"/>
        <v>898700</v>
      </c>
      <c r="H87" s="7">
        <f t="shared" si="12"/>
        <v>903700</v>
      </c>
    </row>
    <row r="88" spans="1:8" ht="51" customHeight="1" hidden="1">
      <c r="A88" s="17"/>
      <c r="B88" s="21" t="s">
        <v>53</v>
      </c>
      <c r="C88" s="7">
        <v>0</v>
      </c>
      <c r="D88" s="7">
        <v>0</v>
      </c>
      <c r="E88" s="7"/>
      <c r="F88" s="7"/>
      <c r="G88" s="7">
        <f t="shared" si="11"/>
        <v>0</v>
      </c>
      <c r="H88" s="7">
        <f t="shared" si="12"/>
        <v>0</v>
      </c>
    </row>
    <row r="89" spans="1:8" ht="63.75">
      <c r="A89" s="17"/>
      <c r="B89" s="20" t="s">
        <v>108</v>
      </c>
      <c r="C89" s="7">
        <v>7376600</v>
      </c>
      <c r="D89" s="7">
        <v>7671300</v>
      </c>
      <c r="E89" s="7"/>
      <c r="F89" s="7"/>
      <c r="G89" s="7">
        <f t="shared" si="11"/>
        <v>7376600</v>
      </c>
      <c r="H89" s="7">
        <f t="shared" si="12"/>
        <v>7671300</v>
      </c>
    </row>
    <row r="90" spans="1:8" ht="51" hidden="1">
      <c r="A90" s="17"/>
      <c r="B90" s="20" t="s">
        <v>90</v>
      </c>
      <c r="C90" s="7">
        <v>0</v>
      </c>
      <c r="D90" s="7">
        <v>0</v>
      </c>
      <c r="E90" s="7"/>
      <c r="F90" s="7"/>
      <c r="G90" s="7">
        <f t="shared" si="11"/>
        <v>0</v>
      </c>
      <c r="H90" s="7">
        <f t="shared" si="12"/>
        <v>0</v>
      </c>
    </row>
    <row r="91" spans="1:8" ht="51">
      <c r="A91" s="17"/>
      <c r="B91" s="9" t="s">
        <v>109</v>
      </c>
      <c r="C91" s="7">
        <v>9004600</v>
      </c>
      <c r="D91" s="7">
        <v>9004600</v>
      </c>
      <c r="E91" s="7"/>
      <c r="F91" s="7"/>
      <c r="G91" s="7">
        <f t="shared" si="11"/>
        <v>9004600</v>
      </c>
      <c r="H91" s="7">
        <f t="shared" si="12"/>
        <v>9004600</v>
      </c>
    </row>
    <row r="92" spans="1:8" ht="140.25">
      <c r="A92" s="17"/>
      <c r="B92" s="23" t="s">
        <v>110</v>
      </c>
      <c r="C92" s="7">
        <v>39700</v>
      </c>
      <c r="D92" s="7">
        <v>39700</v>
      </c>
      <c r="E92" s="7"/>
      <c r="F92" s="7"/>
      <c r="G92" s="7">
        <f t="shared" si="11"/>
        <v>39700</v>
      </c>
      <c r="H92" s="7">
        <f t="shared" si="12"/>
        <v>39700</v>
      </c>
    </row>
    <row r="93" spans="1:8" ht="114.75">
      <c r="A93" s="17"/>
      <c r="B93" s="23" t="s">
        <v>111</v>
      </c>
      <c r="C93" s="7">
        <v>85100</v>
      </c>
      <c r="D93" s="7">
        <v>85100</v>
      </c>
      <c r="E93" s="7"/>
      <c r="F93" s="7"/>
      <c r="G93" s="7">
        <f t="shared" si="11"/>
        <v>85100</v>
      </c>
      <c r="H93" s="7">
        <f t="shared" si="12"/>
        <v>85100</v>
      </c>
    </row>
    <row r="94" spans="1:8" ht="89.25">
      <c r="A94" s="17"/>
      <c r="B94" s="23" t="s">
        <v>131</v>
      </c>
      <c r="C94" s="7">
        <v>350900</v>
      </c>
      <c r="D94" s="7">
        <v>350900</v>
      </c>
      <c r="E94" s="7"/>
      <c r="F94" s="7"/>
      <c r="G94" s="7">
        <f t="shared" si="11"/>
        <v>350900</v>
      </c>
      <c r="H94" s="7">
        <f t="shared" si="12"/>
        <v>350900</v>
      </c>
    </row>
    <row r="95" spans="1:8" ht="102">
      <c r="A95" s="17"/>
      <c r="B95" s="23" t="s">
        <v>132</v>
      </c>
      <c r="C95" s="7">
        <v>348000</v>
      </c>
      <c r="D95" s="7">
        <v>348000</v>
      </c>
      <c r="E95" s="7"/>
      <c r="F95" s="7"/>
      <c r="G95" s="7">
        <f t="shared" si="11"/>
        <v>348000</v>
      </c>
      <c r="H95" s="7">
        <f t="shared" si="12"/>
        <v>348000</v>
      </c>
    </row>
    <row r="96" spans="1:8" ht="89.25">
      <c r="A96" s="17" t="s">
        <v>26</v>
      </c>
      <c r="B96" s="19" t="s">
        <v>112</v>
      </c>
      <c r="C96" s="7">
        <v>19421200</v>
      </c>
      <c r="D96" s="7">
        <v>19619300</v>
      </c>
      <c r="E96" s="7"/>
      <c r="F96" s="7"/>
      <c r="G96" s="7">
        <f>E96+C96</f>
        <v>19421200</v>
      </c>
      <c r="H96" s="7">
        <f>F96+D96</f>
        <v>19619300</v>
      </c>
    </row>
    <row r="97" spans="1:8" ht="63.75" customHeight="1">
      <c r="A97" s="17" t="s">
        <v>27</v>
      </c>
      <c r="B97" s="5" t="s">
        <v>54</v>
      </c>
      <c r="C97" s="7">
        <v>15045800</v>
      </c>
      <c r="D97" s="7">
        <v>15045800</v>
      </c>
      <c r="E97" s="7"/>
      <c r="F97" s="7"/>
      <c r="G97" s="7">
        <f aca="true" t="shared" si="13" ref="G97:G104">E97+C97</f>
        <v>15045800</v>
      </c>
      <c r="H97" s="7">
        <f aca="true" t="shared" si="14" ref="H97:H104">F97+D97</f>
        <v>15045800</v>
      </c>
    </row>
    <row r="98" spans="1:8" ht="51">
      <c r="A98" s="17" t="s">
        <v>28</v>
      </c>
      <c r="B98" s="5" t="s">
        <v>22</v>
      </c>
      <c r="C98" s="7">
        <v>4750800</v>
      </c>
      <c r="D98" s="7">
        <v>3959200</v>
      </c>
      <c r="E98" s="7"/>
      <c r="F98" s="7"/>
      <c r="G98" s="7">
        <f t="shared" si="13"/>
        <v>4750800</v>
      </c>
      <c r="H98" s="7">
        <f t="shared" si="14"/>
        <v>3959200</v>
      </c>
    </row>
    <row r="99" spans="1:8" ht="51" hidden="1">
      <c r="A99" s="17" t="s">
        <v>29</v>
      </c>
      <c r="B99" s="10" t="s">
        <v>20</v>
      </c>
      <c r="C99" s="7">
        <v>0</v>
      </c>
      <c r="D99" s="7">
        <v>0</v>
      </c>
      <c r="E99" s="7"/>
      <c r="F99" s="7"/>
      <c r="G99" s="7">
        <f t="shared" si="13"/>
        <v>0</v>
      </c>
      <c r="H99" s="7">
        <f t="shared" si="14"/>
        <v>0</v>
      </c>
    </row>
    <row r="100" spans="1:8" ht="51">
      <c r="A100" s="17" t="s">
        <v>30</v>
      </c>
      <c r="B100" s="18" t="s">
        <v>55</v>
      </c>
      <c r="C100" s="7">
        <v>5158000</v>
      </c>
      <c r="D100" s="7">
        <v>5364400</v>
      </c>
      <c r="E100" s="7"/>
      <c r="F100" s="7"/>
      <c r="G100" s="7">
        <f t="shared" si="13"/>
        <v>5158000</v>
      </c>
      <c r="H100" s="7">
        <f t="shared" si="14"/>
        <v>5364400</v>
      </c>
    </row>
    <row r="101" spans="1:8" ht="25.5">
      <c r="A101" s="17" t="s">
        <v>31</v>
      </c>
      <c r="B101" s="18" t="s">
        <v>118</v>
      </c>
      <c r="C101" s="7">
        <v>33001700</v>
      </c>
      <c r="D101" s="7">
        <v>33001700</v>
      </c>
      <c r="E101" s="7"/>
      <c r="F101" s="7"/>
      <c r="G101" s="7">
        <f t="shared" si="13"/>
        <v>33001700</v>
      </c>
      <c r="H101" s="7">
        <f t="shared" si="14"/>
        <v>33001700</v>
      </c>
    </row>
    <row r="102" spans="1:8" ht="38.25" hidden="1">
      <c r="A102" s="17" t="s">
        <v>73</v>
      </c>
      <c r="B102" s="24" t="s">
        <v>74</v>
      </c>
      <c r="C102" s="7">
        <v>0</v>
      </c>
      <c r="D102" s="7">
        <v>0</v>
      </c>
      <c r="E102" s="7"/>
      <c r="F102" s="7"/>
      <c r="G102" s="7">
        <f t="shared" si="13"/>
        <v>0</v>
      </c>
      <c r="H102" s="7">
        <f t="shared" si="14"/>
        <v>0</v>
      </c>
    </row>
    <row r="103" spans="1:8" ht="25.5">
      <c r="A103" s="17" t="s">
        <v>65</v>
      </c>
      <c r="B103" s="18" t="s">
        <v>66</v>
      </c>
      <c r="C103" s="7">
        <v>2213100</v>
      </c>
      <c r="D103" s="7">
        <v>2314000</v>
      </c>
      <c r="E103" s="7"/>
      <c r="F103" s="7"/>
      <c r="G103" s="7">
        <f t="shared" si="13"/>
        <v>2213100</v>
      </c>
      <c r="H103" s="7">
        <f t="shared" si="14"/>
        <v>2314000</v>
      </c>
    </row>
    <row r="104" spans="1:8" ht="38.25">
      <c r="A104" s="17" t="s">
        <v>59</v>
      </c>
      <c r="B104" s="18" t="s">
        <v>113</v>
      </c>
      <c r="C104" s="7">
        <v>300</v>
      </c>
      <c r="D104" s="7">
        <v>300</v>
      </c>
      <c r="E104" s="7"/>
      <c r="F104" s="7"/>
      <c r="G104" s="7">
        <f t="shared" si="13"/>
        <v>300</v>
      </c>
      <c r="H104" s="7">
        <f t="shared" si="14"/>
        <v>300</v>
      </c>
    </row>
    <row r="105" spans="1:8" ht="18.75" customHeight="1">
      <c r="A105" s="17" t="s">
        <v>114</v>
      </c>
      <c r="B105" s="6" t="s">
        <v>115</v>
      </c>
      <c r="C105" s="7">
        <f aca="true" t="shared" si="15" ref="C105:H105">SUM(C106:C107)</f>
        <v>67500</v>
      </c>
      <c r="D105" s="7">
        <f t="shared" si="15"/>
        <v>67500</v>
      </c>
      <c r="E105" s="7">
        <f t="shared" si="15"/>
        <v>0</v>
      </c>
      <c r="F105" s="7">
        <f t="shared" si="15"/>
        <v>0</v>
      </c>
      <c r="G105" s="7">
        <f t="shared" si="15"/>
        <v>67500</v>
      </c>
      <c r="H105" s="7">
        <f t="shared" si="15"/>
        <v>67500</v>
      </c>
    </row>
    <row r="106" spans="1:8" ht="38.25">
      <c r="A106" s="5"/>
      <c r="B106" s="6" t="s">
        <v>53</v>
      </c>
      <c r="C106" s="7">
        <v>67400</v>
      </c>
      <c r="D106" s="7">
        <v>67400</v>
      </c>
      <c r="E106" s="7"/>
      <c r="F106" s="7"/>
      <c r="G106" s="7">
        <f>E106+C106</f>
        <v>67400</v>
      </c>
      <c r="H106" s="7">
        <f>F106+D106</f>
        <v>67400</v>
      </c>
    </row>
    <row r="107" spans="1:8" ht="25.5">
      <c r="A107" s="5"/>
      <c r="B107" s="6" t="s">
        <v>116</v>
      </c>
      <c r="C107" s="7">
        <v>100</v>
      </c>
      <c r="D107" s="7">
        <v>100</v>
      </c>
      <c r="E107" s="7"/>
      <c r="F107" s="7"/>
      <c r="G107" s="7">
        <f>E107+C107</f>
        <v>100</v>
      </c>
      <c r="H107" s="7">
        <f>F107+D107</f>
        <v>100</v>
      </c>
    </row>
    <row r="108" spans="1:8" ht="12.75">
      <c r="A108" s="3" t="s">
        <v>91</v>
      </c>
      <c r="B108" s="3" t="s">
        <v>125</v>
      </c>
      <c r="C108" s="4">
        <f aca="true" t="shared" si="16" ref="C108:H108">C110+C111+C112+C109</f>
        <v>27013000</v>
      </c>
      <c r="D108" s="4">
        <f t="shared" si="16"/>
        <v>27013000</v>
      </c>
      <c r="E108" s="4">
        <f t="shared" si="16"/>
        <v>0</v>
      </c>
      <c r="F108" s="4">
        <f t="shared" si="16"/>
        <v>0</v>
      </c>
      <c r="G108" s="4">
        <f t="shared" si="16"/>
        <v>27013000</v>
      </c>
      <c r="H108" s="4">
        <f t="shared" si="16"/>
        <v>27013000</v>
      </c>
    </row>
    <row r="109" spans="1:8" ht="63.75">
      <c r="A109" s="25" t="s">
        <v>133</v>
      </c>
      <c r="B109" s="6" t="s">
        <v>134</v>
      </c>
      <c r="C109" s="7">
        <v>1881900</v>
      </c>
      <c r="D109" s="7">
        <v>1881900</v>
      </c>
      <c r="E109" s="7"/>
      <c r="F109" s="7"/>
      <c r="G109" s="7">
        <f>E109+C109</f>
        <v>1881900</v>
      </c>
      <c r="H109" s="7">
        <f>F109+D109</f>
        <v>1881900</v>
      </c>
    </row>
    <row r="110" spans="1:8" ht="51">
      <c r="A110" s="25" t="s">
        <v>92</v>
      </c>
      <c r="B110" s="18" t="s">
        <v>93</v>
      </c>
      <c r="C110" s="7">
        <v>22167100</v>
      </c>
      <c r="D110" s="7">
        <v>22167100</v>
      </c>
      <c r="E110" s="7"/>
      <c r="F110" s="7"/>
      <c r="G110" s="7">
        <f>E110+C110</f>
        <v>22167100</v>
      </c>
      <c r="H110" s="7">
        <f>F110+D110</f>
        <v>22167100</v>
      </c>
    </row>
    <row r="111" spans="1:8" ht="25.5" hidden="1">
      <c r="A111" s="25" t="s">
        <v>94</v>
      </c>
      <c r="B111" s="18" t="s">
        <v>95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25.5">
      <c r="A112" s="25" t="s">
        <v>96</v>
      </c>
      <c r="B112" s="18" t="s">
        <v>97</v>
      </c>
      <c r="C112" s="7">
        <f aca="true" t="shared" si="17" ref="C112:H112">SUM(C113:C114)</f>
        <v>2964000</v>
      </c>
      <c r="D112" s="7">
        <f t="shared" si="17"/>
        <v>2964000</v>
      </c>
      <c r="E112" s="7">
        <f t="shared" si="17"/>
        <v>0</v>
      </c>
      <c r="F112" s="7">
        <f t="shared" si="17"/>
        <v>0</v>
      </c>
      <c r="G112" s="7">
        <f t="shared" si="17"/>
        <v>2964000</v>
      </c>
      <c r="H112" s="7">
        <f t="shared" si="17"/>
        <v>2964000</v>
      </c>
    </row>
    <row r="113" spans="1:8" ht="38.25" hidden="1">
      <c r="A113" s="1"/>
      <c r="B113" s="18" t="s">
        <v>120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25.5">
      <c r="A114" s="1"/>
      <c r="B114" s="6" t="s">
        <v>117</v>
      </c>
      <c r="C114" s="7">
        <v>2964000</v>
      </c>
      <c r="D114" s="7">
        <v>2964000</v>
      </c>
      <c r="E114" s="7"/>
      <c r="F114" s="7"/>
      <c r="G114" s="7">
        <f>E114+C114</f>
        <v>2964000</v>
      </c>
      <c r="H114" s="7">
        <f>F114+D114</f>
        <v>2964000</v>
      </c>
    </row>
    <row r="122" ht="12.75" customHeight="1" hidden="1"/>
  </sheetData>
  <mergeCells count="9"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968503937007874" right="0.3937007874015748" top="0.5905511811023623" bottom="0.3937007874015748" header="0" footer="0"/>
  <pageSetup horizontalDpi="600" verticalDpi="600" orientation="portrait" paperSize="9" scale="65" r:id="rId1"/>
  <headerFooter alignWithMargins="0">
    <oddFooter>&amp;R&amp;P</oddFooter>
  </headerFooter>
  <rowBreaks count="3" manualBreakCount="3">
    <brk id="38" min="7" max="7" man="1"/>
    <brk id="73" min="7" max="7" man="1"/>
    <brk id="92" min="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2023-02-09T11:04:41Z</cp:lastPrinted>
  <dcterms:created xsi:type="dcterms:W3CDTF">2007-04-05T07:39:38Z</dcterms:created>
  <dcterms:modified xsi:type="dcterms:W3CDTF">2023-02-21T10:44:06Z</dcterms:modified>
  <cp:category/>
  <cp:version/>
  <cp:contentType/>
  <cp:contentStatus/>
</cp:coreProperties>
</file>