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21с новым МФЦ" sheetId="1" r:id="rId1"/>
  </sheets>
  <externalReferences>
    <externalReference r:id="rId4"/>
  </externalReferences>
  <definedNames>
    <definedName name="_xlnm.Print_Area" localSheetId="0">'2021с новым МФЦ'!$A$1:$C$46</definedName>
  </definedNames>
  <calcPr fullCalcOnLoad="1"/>
</workbook>
</file>

<file path=xl/sharedStrings.xml><?xml version="1.0" encoding="utf-8"?>
<sst xmlns="http://schemas.openxmlformats.org/spreadsheetml/2006/main" count="81" uniqueCount="81">
  <si>
    <t>Налоги на прибыль, доходы</t>
  </si>
  <si>
    <t>Налоги на совокупный доход</t>
  </si>
  <si>
    <t>Налоги на имущество</t>
  </si>
  <si>
    <t>Платежи при пользовании природными ресурсами</t>
  </si>
  <si>
    <t>Доходы от продажи материальных и нематериальных активов</t>
  </si>
  <si>
    <t>000 1 14 00000 00 0000 000</t>
  </si>
  <si>
    <t>000 1 13 00000 00 0000 000</t>
  </si>
  <si>
    <t>000 1 12 00000 00 0000 000</t>
  </si>
  <si>
    <t>000 1 11 00000 00 0000 000</t>
  </si>
  <si>
    <t>000 1 06 00000 00 0000 000</t>
  </si>
  <si>
    <t>000 1 05 00000 00 0000 000</t>
  </si>
  <si>
    <t>000 1 01 00000 00 0000 000</t>
  </si>
  <si>
    <t>Код бюджетной классификации Российской Федерации</t>
  </si>
  <si>
    <t>Единый налог на вмененный доход для отдельных видов деятельности</t>
  </si>
  <si>
    <t>Наименование доходов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</si>
  <si>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</si>
  <si>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</si>
  <si>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</si>
  <si>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    ВСЕГО ДОХОДОВ</t>
  </si>
  <si>
    <t>000 1 08 03000 01 0000 110</t>
  </si>
  <si>
    <t>000 1 08 07000 01 0000 110</t>
  </si>
  <si>
    <t>000 1 11 05000 00 0000 120</t>
  </si>
  <si>
    <t>000 1 11 07000 00 0000 120</t>
  </si>
  <si>
    <t>000 1 11 09000 00 0000 120</t>
  </si>
  <si>
    <t>000 1 14 02000 00 0000 000</t>
  </si>
  <si>
    <t>000 1 00 00000 00 0000 000</t>
  </si>
  <si>
    <t>000 1 01 02000 01 0000 110</t>
  </si>
  <si>
    <t>Налог на доходы физических лиц</t>
  </si>
  <si>
    <t>000 1 05 02000 02 0000 110</t>
  </si>
  <si>
    <t>000 1 06 01000 00 0000 110</t>
  </si>
  <si>
    <t>000 1 06 06000 00 0000 110</t>
  </si>
  <si>
    <t>Земельный налог</t>
  </si>
  <si>
    <t>000 1 08 00000 00 0000 000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</si>
  <si>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</si>
  <si>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</si>
  <si>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</si>
  <si>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</si>
  <si>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000 2 00 00000 00 0000 000</t>
  </si>
  <si>
    <t>БЕЗВОЗМЕЗДНЫЕ  ПОСТУПЛЕНИЯ</t>
  </si>
  <si>
    <t>в том числе по дополнительному нормативу отчислений от налога на доходы физических лиц</t>
  </si>
  <si>
    <t>Сумма</t>
  </si>
  <si>
    <t>000 1 11 01000 00 0000 120</t>
  </si>
  <si>
    <t>НАЛОГОВЫЕ И 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</si>
  <si>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</si>
  <si>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</si>
  <si>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Доходы от оказания платных услуг (работ) и компенсации затрат государства</t>
  </si>
  <si>
    <t>(руб.)</t>
  </si>
  <si>
    <t>000 1 05 04000 02 0000 110</t>
  </si>
  <si>
    <t>Налог, взимаемый в связи с применением патентной системы налогообложения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</si>
  <si>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</si>
  <si>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</si>
  <si>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</si>
  <si>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</si>
  <si>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</si>
  <si>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</si>
  <si>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000 1 12 04000 00 0000 120</t>
  </si>
  <si>
    <t>Плата за использование лесов</t>
  </si>
  <si>
    <t>к решению Собрания</t>
  </si>
  <si>
    <t>депутатов города Снежинска</t>
  </si>
  <si>
    <t>000 1 13 01990 00 0000 130</t>
  </si>
  <si>
    <t>000 1 13 02990 00 0000 130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</si>
  <si>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</si>
  <si>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</si>
  <si>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</si>
  <si>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000 1 17 00000 00 0000 000</t>
  </si>
  <si>
    <t>Прочие неналоговые доходы</t>
  </si>
  <si>
    <t>000 1 08 06000 01 0000 110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</si>
  <si>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</si>
  <si>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000 1 05 01000 00 0000 110</t>
  </si>
  <si>
    <t>Налог, взимаемый в связи с применением упрощенной системы налогообложения</t>
  </si>
  <si>
    <t xml:space="preserve"> от                  №                                </t>
  </si>
  <si>
    <t>НАЛОГОВЫЕ ДОХОДЫ</t>
  </si>
  <si>
    <t>НЕНАЛОГОВЫЕ ДОХОДЫ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</si>
  <si>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</si>
  <si>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</si>
  <si>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</si>
  <si>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мбт</t>
  </si>
  <si>
    <t>бюджет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</si>
  <si>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</si>
  <si>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Приложение № 2</t>
  </si>
  <si>
    <t xml:space="preserve">        Объем доходов бюджета Снежинского городского округа по основным источникам доходов бюджета на 2022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</si>
</sst>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0"/>
    <numFmt numFmtId="182" formatCode="#,##0.0"/>
    <numFmt numFmtId="183" formatCode="#,##0.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7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3" fontId="0" fillId="0" borderId="10" xfId="0" applyNumberForma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9" fontId="8" fillId="9" borderId="10" xfId="0" applyNumberFormat="1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vertical="center"/>
    </xf>
    <xf numFmtId="3" fontId="8" fillId="9" borderId="10" xfId="0" applyNumberFormat="1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vertical="center" wrapText="1"/>
    </xf>
    <xf numFmtId="3" fontId="1" fillId="9" borderId="10" xfId="0" applyNumberFormat="1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vertical="center" wrapText="1"/>
    </xf>
    <xf numFmtId="0" fontId="8" fillId="9" borderId="10" xfId="0" applyFont="1" applyFill="1" applyBorder="1" applyAlignment="1">
      <alignment vertical="center" wrapText="1"/>
    </xf>
    <xf numFmtId="0" fontId="0" fillId="9" borderId="0" xfId="0" applyFill="1" applyAlignment="1">
      <alignment/>
    </xf>
    <xf numFmtId="0" fontId="10" fillId="0" borderId="0" xfId="0" applyFont="1" applyFill="1" applyAlignment="1">
      <alignment vertical="center" wrapText="1"/>
    </xf>
    <xf numFmtId="4" fontId="10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right"/>
    </xf>
    <xf numFmtId="0" fontId="0" fillId="0" borderId="10" xfId="0" applyNumberFormat="1" applyFill="1" applyBorder="1" applyAlignment="1">
      <alignment vertical="center" wrapText="1"/>
    </xf>
    <xf numFmtId="3" fontId="0" fillId="10" borderId="1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0" fillId="18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5%20&#1052;&#1041;&#1058;%20(202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"/>
    </sheetNames>
    <sheetDataSet>
      <sheetData sheetId="0">
        <row r="10">
          <cell r="C10">
            <v>2106851100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1"/>
  <sheetViews>
    <sheetView tabSelected="1" view="pageBreakPreview" zoomScaleSheetLayoutView="100" zoomScalePageLayoutView="0" workbookViewId="0" topLeftCell="A1">
      <selection activeCell="A6" sqref="A6:C6"/>
    </sheetView>
  </sheetViews>
  <sheetFormatPr defaultColWidth="9.00390625" defaultRowHeight="12.75"/>
  <cols>
    <col min="1" max="1" width="25.25390625" style="1" customWidth="1"/>
    <col min="2" max="2" width="62.00390625" style="1" customWidth="1"/>
    <col min="3" max="3" width="26.125" style="1" customWidth="1"/>
    <col min="4" max="4" width="19.125" style="1" customWidth="1"/>
    <col min="5" max="7" width="11.125" style="1" bestFit="1" customWidth="1"/>
    <col min="8" max="16384" width="9.125" style="1" customWidth="1"/>
  </cols>
  <sheetData>
    <row r="1" ht="12.75">
      <c r="C1" s="2" t="s">
        <v>79</v>
      </c>
    </row>
    <row r="2" ht="12.75">
      <c r="C2" s="2" t="s">
        <v>57</v>
      </c>
    </row>
    <row r="3" ht="12.75">
      <c r="C3" s="2" t="s">
        <v>58</v>
      </c>
    </row>
    <row r="4" spans="1:3" ht="12.75">
      <c r="A4" s="3"/>
      <c r="C4" s="4" t="s">
        <v>70</v>
      </c>
    </row>
    <row r="5" spans="2:3" ht="12.75">
      <c r="B5" s="5"/>
      <c r="C5" s="5"/>
    </row>
    <row r="6" spans="1:3" ht="36.75" customHeight="1">
      <c r="A6" s="44" t="s">
        <v>80</v>
      </c>
      <c r="B6" s="44"/>
      <c r="C6" s="44"/>
    </row>
    <row r="7" spans="2:3" ht="15.75">
      <c r="B7" s="6"/>
      <c r="C7" s="35" t="s">
        <v>46</v>
      </c>
    </row>
    <row r="8" spans="1:3" ht="15.75" customHeight="1">
      <c r="A8" s="45" t="s">
        <v>12</v>
      </c>
      <c r="B8" s="46" t="s">
        <v>14</v>
      </c>
      <c r="C8" s="46" t="s">
        <v>40</v>
      </c>
    </row>
    <row r="9" spans="1:3" ht="25.5" customHeight="1">
      <c r="A9" s="45"/>
      <c r="B9" s="46"/>
      <c r="C9" s="46"/>
    </row>
    <row r="10" spans="1:3" ht="13.5" customHeight="1">
      <c r="A10" s="8" t="s">
        <v>25</v>
      </c>
      <c r="B10" s="9" t="s">
        <v>42</v>
      </c>
      <c r="C10" s="10">
        <f>C11+C28</f>
        <v>632408765</v>
      </c>
    </row>
    <row r="11" spans="1:3" ht="13.5" customHeight="1">
      <c r="A11" s="8"/>
      <c r="B11" s="9" t="s">
        <v>71</v>
      </c>
      <c r="C11" s="10">
        <f>C12+C15+C17+C21+C24</f>
        <v>571955961</v>
      </c>
    </row>
    <row r="12" spans="1:7" ht="19.5" customHeight="1">
      <c r="A12" s="25" t="s">
        <v>11</v>
      </c>
      <c r="B12" s="26" t="s">
        <v>0</v>
      </c>
      <c r="C12" s="27">
        <f>SUM(C13)</f>
        <v>432018833</v>
      </c>
      <c r="D12" s="5"/>
      <c r="E12" s="5"/>
      <c r="F12" s="5"/>
      <c r="G12" s="38"/>
    </row>
    <row r="13" spans="1:7" ht="12.75">
      <c r="A13" s="11" t="s">
        <v>26</v>
      </c>
      <c r="B13" s="12" t="s">
        <v>27</v>
      </c>
      <c r="C13" s="13">
        <v>432018833</v>
      </c>
      <c r="D13" s="39"/>
      <c r="E13" s="38"/>
      <c r="F13" s="39"/>
      <c r="G13" s="38"/>
    </row>
    <row r="14" spans="1:7" ht="25.5">
      <c r="A14" s="11"/>
      <c r="B14" s="14" t="s">
        <v>39</v>
      </c>
      <c r="C14" s="15">
        <f>ROUND(C13/20.61977402*5.61977402,0)</f>
        <v>117743687</v>
      </c>
      <c r="D14" s="40"/>
      <c r="E14" s="5"/>
      <c r="F14" s="5"/>
      <c r="G14" s="5"/>
    </row>
    <row r="15" spans="1:7" ht="25.5">
      <c r="A15" s="25" t="s">
        <v>49</v>
      </c>
      <c r="B15" s="28" t="s">
        <v>50</v>
      </c>
      <c r="C15" s="29">
        <f>SUM(C16)</f>
        <v>5736948</v>
      </c>
      <c r="D15" s="5"/>
      <c r="E15" s="5"/>
      <c r="F15" s="5"/>
      <c r="G15" s="5"/>
    </row>
    <row r="16" spans="1:7" ht="27.75" customHeight="1">
      <c r="A16" s="17" t="s">
        <v>51</v>
      </c>
      <c r="B16" s="14" t="s">
        <v>52</v>
      </c>
      <c r="C16" s="15">
        <v>5736948</v>
      </c>
      <c r="D16" s="5"/>
      <c r="E16" s="39"/>
      <c r="F16" s="5"/>
      <c r="G16" s="5"/>
    </row>
    <row r="17" spans="1:7" ht="23.25" customHeight="1">
      <c r="A17" s="25" t="s">
        <v>10</v>
      </c>
      <c r="B17" s="26" t="s">
        <v>1</v>
      </c>
      <c r="C17" s="27">
        <f>SUM(C18:C20)</f>
        <v>81845000</v>
      </c>
      <c r="D17" s="5"/>
      <c r="E17" s="5"/>
      <c r="F17" s="5"/>
      <c r="G17" s="5"/>
    </row>
    <row r="18" spans="1:3" ht="27.75" customHeight="1">
      <c r="A18" s="17" t="s">
        <v>68</v>
      </c>
      <c r="B18" s="18" t="s">
        <v>69</v>
      </c>
      <c r="C18" s="19">
        <v>75765000</v>
      </c>
    </row>
    <row r="19" spans="1:3" ht="24" customHeight="1">
      <c r="A19" s="17" t="s">
        <v>28</v>
      </c>
      <c r="B19" s="20" t="s">
        <v>13</v>
      </c>
      <c r="C19" s="15">
        <v>30000</v>
      </c>
    </row>
    <row r="20" spans="1:3" ht="24" customHeight="1">
      <c r="A20" s="17" t="s">
        <v>47</v>
      </c>
      <c r="B20" s="14" t="s">
        <v>48</v>
      </c>
      <c r="C20" s="15">
        <v>6050000</v>
      </c>
    </row>
    <row r="21" spans="1:3" ht="20.25" customHeight="1">
      <c r="A21" s="25" t="s">
        <v>9</v>
      </c>
      <c r="B21" s="26" t="s">
        <v>2</v>
      </c>
      <c r="C21" s="27">
        <f>SUM(C22:C23)</f>
        <v>47583980</v>
      </c>
    </row>
    <row r="22" spans="1:3" ht="17.25" customHeight="1">
      <c r="A22" s="11" t="s">
        <v>29</v>
      </c>
      <c r="B22" s="12" t="s">
        <v>15</v>
      </c>
      <c r="C22" s="13">
        <v>14000000</v>
      </c>
    </row>
    <row r="23" spans="1:3" ht="20.25" customHeight="1">
      <c r="A23" s="11" t="s">
        <v>30</v>
      </c>
      <c r="B23" s="12" t="s">
        <v>31</v>
      </c>
      <c r="C23" s="13">
        <v>33583980</v>
      </c>
    </row>
    <row r="24" spans="1:3" ht="21" customHeight="1">
      <c r="A24" s="25" t="s">
        <v>32</v>
      </c>
      <c r="B24" s="26" t="s">
        <v>16</v>
      </c>
      <c r="C24" s="27">
        <f>SUM(C25:C27)</f>
        <v>4771200</v>
      </c>
    </row>
    <row r="25" spans="1:3" ht="32.25" customHeight="1">
      <c r="A25" s="7" t="s">
        <v>19</v>
      </c>
      <c r="B25" s="14" t="s">
        <v>53</v>
      </c>
      <c r="C25" s="15">
        <v>4700000</v>
      </c>
    </row>
    <row r="26" spans="1:3" ht="57" customHeight="1" hidden="1">
      <c r="A26" s="7" t="s">
        <v>66</v>
      </c>
      <c r="B26" s="14" t="s">
        <v>67</v>
      </c>
      <c r="C26" s="37">
        <v>0</v>
      </c>
    </row>
    <row r="27" spans="1:3" ht="30" customHeight="1">
      <c r="A27" s="7" t="s">
        <v>20</v>
      </c>
      <c r="B27" s="14" t="s">
        <v>54</v>
      </c>
      <c r="C27" s="15">
        <v>71200</v>
      </c>
    </row>
    <row r="28" spans="1:3" ht="30" customHeight="1">
      <c r="A28" s="7"/>
      <c r="B28" s="9" t="s">
        <v>72</v>
      </c>
      <c r="C28" s="16">
        <f>C29+C34+C37+C40+C43+C44</f>
        <v>60452804</v>
      </c>
    </row>
    <row r="29" spans="1:3" ht="41.25" customHeight="1">
      <c r="A29" s="24" t="s">
        <v>8</v>
      </c>
      <c r="B29" s="30" t="s">
        <v>17</v>
      </c>
      <c r="C29" s="27">
        <f>SUM(C30:C33)</f>
        <v>41691678</v>
      </c>
    </row>
    <row r="30" spans="1:3" ht="57" customHeight="1">
      <c r="A30" s="7" t="s">
        <v>41</v>
      </c>
      <c r="B30" s="14" t="s">
        <v>43</v>
      </c>
      <c r="C30" s="15">
        <v>200000</v>
      </c>
    </row>
    <row r="31" spans="1:3" ht="89.25" customHeight="1">
      <c r="A31" s="7" t="s">
        <v>21</v>
      </c>
      <c r="B31" s="14" t="s">
        <v>78</v>
      </c>
      <c r="C31" s="15">
        <v>39439686</v>
      </c>
    </row>
    <row r="32" spans="1:3" ht="25.5">
      <c r="A32" s="7" t="s">
        <v>22</v>
      </c>
      <c r="B32" s="14" t="s">
        <v>44</v>
      </c>
      <c r="C32" s="15">
        <v>227500</v>
      </c>
    </row>
    <row r="33" spans="1:3" ht="75.75" customHeight="1">
      <c r="A33" s="7" t="s">
        <v>23</v>
      </c>
      <c r="B33" s="36" t="s">
        <v>75</v>
      </c>
      <c r="C33" s="15">
        <v>1824492</v>
      </c>
    </row>
    <row r="34" spans="1:3" ht="24.75" customHeight="1">
      <c r="A34" s="24" t="s">
        <v>7</v>
      </c>
      <c r="B34" s="30" t="s">
        <v>3</v>
      </c>
      <c r="C34" s="27">
        <f>SUM(C35:C36)</f>
        <v>7797500</v>
      </c>
    </row>
    <row r="35" spans="1:3" ht="19.5" customHeight="1">
      <c r="A35" s="7" t="s">
        <v>33</v>
      </c>
      <c r="B35" s="14" t="s">
        <v>34</v>
      </c>
      <c r="C35" s="15">
        <v>897500</v>
      </c>
    </row>
    <row r="36" spans="1:3" ht="19.5" customHeight="1">
      <c r="A36" s="7" t="s">
        <v>55</v>
      </c>
      <c r="B36" s="14" t="s">
        <v>56</v>
      </c>
      <c r="C36" s="15">
        <v>6900000</v>
      </c>
    </row>
    <row r="37" spans="1:3" ht="25.5">
      <c r="A37" s="24" t="s">
        <v>6</v>
      </c>
      <c r="B37" s="31" t="s">
        <v>45</v>
      </c>
      <c r="C37" s="27">
        <f>SUM(C38:C39)</f>
        <v>4630423</v>
      </c>
    </row>
    <row r="38" spans="1:3" ht="25.5">
      <c r="A38" s="7" t="s">
        <v>59</v>
      </c>
      <c r="B38" s="18" t="s">
        <v>61</v>
      </c>
      <c r="C38" s="19">
        <v>410520</v>
      </c>
    </row>
    <row r="39" spans="1:3" ht="12.75">
      <c r="A39" s="7" t="s">
        <v>60</v>
      </c>
      <c r="B39" s="18" t="s">
        <v>62</v>
      </c>
      <c r="C39" s="19">
        <v>4219903</v>
      </c>
    </row>
    <row r="40" spans="1:4" s="32" customFormat="1" ht="25.5">
      <c r="A40" s="24" t="s">
        <v>5</v>
      </c>
      <c r="B40" s="30" t="s">
        <v>4</v>
      </c>
      <c r="C40" s="27">
        <f>SUM(C41:C42)</f>
        <v>4757206</v>
      </c>
      <c r="D40" s="1"/>
    </row>
    <row r="41" spans="1:4" ht="63.75" hidden="1">
      <c r="A41" s="7" t="s">
        <v>24</v>
      </c>
      <c r="B41" s="14" t="s">
        <v>63</v>
      </c>
      <c r="C41" s="15"/>
      <c r="D41" s="32"/>
    </row>
    <row r="42" spans="1:3" ht="45" customHeight="1">
      <c r="A42" s="7" t="s">
        <v>73</v>
      </c>
      <c r="B42" s="14" t="s">
        <v>74</v>
      </c>
      <c r="C42" s="15">
        <v>4757206</v>
      </c>
    </row>
    <row r="43" spans="1:3" ht="22.5" customHeight="1">
      <c r="A43" s="24" t="s">
        <v>35</v>
      </c>
      <c r="B43" s="30" t="s">
        <v>36</v>
      </c>
      <c r="C43" s="27">
        <v>997326</v>
      </c>
    </row>
    <row r="44" spans="1:3" ht="22.5" customHeight="1">
      <c r="A44" s="24" t="s">
        <v>64</v>
      </c>
      <c r="B44" s="30" t="s">
        <v>65</v>
      </c>
      <c r="C44" s="27">
        <v>578671</v>
      </c>
    </row>
    <row r="45" spans="1:3" ht="18" customHeight="1">
      <c r="A45" s="24" t="s">
        <v>37</v>
      </c>
      <c r="B45" s="30" t="s">
        <v>38</v>
      </c>
      <c r="C45" s="27">
        <v>2106851100</v>
      </c>
    </row>
    <row r="46" spans="1:3" ht="22.5" customHeight="1">
      <c r="A46" s="8"/>
      <c r="B46" s="41" t="s">
        <v>18</v>
      </c>
      <c r="C46" s="42">
        <f>C10+C45</f>
        <v>2739259865</v>
      </c>
    </row>
    <row r="47" spans="1:3" ht="14.25" customHeight="1">
      <c r="A47" s="21"/>
      <c r="B47" s="22"/>
      <c r="C47" s="23"/>
    </row>
    <row r="48" spans="1:4" ht="33" customHeight="1">
      <c r="A48" s="33"/>
      <c r="B48" s="33"/>
      <c r="C48" s="34">
        <f>'[1]2022'!$C$10</f>
        <v>2106851100</v>
      </c>
      <c r="D48" s="1" t="s">
        <v>76</v>
      </c>
    </row>
    <row r="49" spans="3:4" ht="12.75">
      <c r="C49" s="43">
        <f>C48+C10</f>
        <v>2739259865</v>
      </c>
      <c r="D49" s="1" t="s">
        <v>77</v>
      </c>
    </row>
    <row r="86" ht="12.75">
      <c r="D86" s="32"/>
    </row>
    <row r="131" ht="12.75">
      <c r="D131" s="32"/>
    </row>
    <row r="176" ht="12.75">
      <c r="D176" s="32"/>
    </row>
    <row r="221" ht="12.75">
      <c r="D221" s="32"/>
    </row>
  </sheetData>
  <sheetProtection/>
  <mergeCells count="4">
    <mergeCell ref="A6:C6"/>
    <mergeCell ref="A8:A9"/>
    <mergeCell ref="B8:B9"/>
    <mergeCell ref="C8:C9"/>
  </mergeCells>
  <printOptions horizontalCentered="1"/>
  <pageMargins left="0.5905511811023623" right="0" top="0" bottom="0" header="0" footer="0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Bayginina</cp:lastModifiedBy>
  <cp:lastPrinted>2021-11-15T08:58:18Z</cp:lastPrinted>
  <dcterms:created xsi:type="dcterms:W3CDTF">2007-04-05T07:39:38Z</dcterms:created>
  <dcterms:modified xsi:type="dcterms:W3CDTF">2021-11-15T09:19:00Z</dcterms:modified>
  <cp:category/>
  <cp:version/>
  <cp:contentType/>
  <cp:contentStatus/>
</cp:coreProperties>
</file>