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-2023" sheetId="1" r:id="rId1"/>
  </sheets>
  <definedNames>
    <definedName name="_xlnm.Print_Area" localSheetId="0">'2022-2023'!$A$1:$D$46</definedName>
  </definedNames>
  <calcPr fullCalcOnLoad="1"/>
</workbook>
</file>

<file path=xl/sharedStrings.xml><?xml version="1.0" encoding="utf-8"?>
<sst xmlns="http://schemas.openxmlformats.org/spreadsheetml/2006/main" count="80" uniqueCount="80">
  <si>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</si>
  <si>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</si>
  <si>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</si>
  <si>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</si>
  <si>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</si>
  <si>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</si>
  <si>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</si>
  <si>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</si>
  <si>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</si>
  <si>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</si>
  <si>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</si>
  <si>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</si>
  <si>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</si>
  <si>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</si>
  <si>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</si>
  <si>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</si>
  <si>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</si>
  <si>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</si>
  <si>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</si>
  <si>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</si>
  <si>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</si>
  <si>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</si>
  <si>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</si>
  <si>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</si>
  <si>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</si>
  <si>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</si>
  <si>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</si>
  <si>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</si>
  <si>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</si>
  <si>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</si>
  <si>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</si>
  <si>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</si>
  <si>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</si>
  <si>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</si>
  <si>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</si>
  <si>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</si>
  <si>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</si>
  <si>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</si>
  <si>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</si>
  <si>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</si>
  <si>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</si>
  <si>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</si>
  <si>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</si>
  <si>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</si>
  <si>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</si>
  <si>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</si>
  <si>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</si>
  <si>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</si>
  <si>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</si>
  <si>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</si>
  <si>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</si>
  <si>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</si>
  <si>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</si>
  <si>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</si>
  <si>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</si>
  <si>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</si>
  <si>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</si>
  <si>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</si>
  <si>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</si>
  <si>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</si>
  <si>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</si>
  <si>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</si>
  <si>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</si>
  <si>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</si>
  <si>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</si>
  <si>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</si>
  <si>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</si>
  <si>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</si>
  <si>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</si>
  <si>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</si>
  <si>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</si>
  <si>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Приложение № 10</t>
  </si>
  <si>
    <t>НАЛОГОВЫЕ ДОХОДЫ</t>
  </si>
  <si>
    <t>НЕНАЛОГОВЫЕ ДОХОДЫ</t>
  </si>
  <si>
    <t>БЕЗВОЗМЕЗДНЫЕ  ПОСТУПЛЕНИЯ</t>
  </si>
  <si>
    <t xml:space="preserve"> 2022 год</t>
  </si>
  <si>
    <t xml:space="preserve"> 2023 год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</si>
  <si>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</si>
  <si>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</si>
  <si>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        Объем доходов бюджета Снежинского городского округа по основным источникам доходов бюджета на плановый период 2022 и 2023 годов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</si>
</sst>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5.75390625" style="1" customWidth="1"/>
    <col min="4" max="4" width="26.875" style="1" customWidth="1"/>
    <col min="5" max="5" width="17.375" style="1" bestFit="1" customWidth="1"/>
    <col min="6" max="6" width="15.25390625" style="1" bestFit="1" customWidth="1"/>
    <col min="7" max="7" width="13.875" style="1" customWidth="1"/>
    <col min="8" max="8" width="13.875" style="1" bestFit="1" customWidth="1"/>
    <col min="9" max="16384" width="9.125" style="1" customWidth="1"/>
  </cols>
  <sheetData>
    <row r="1" ht="12.75">
      <c r="D1" s="2" t="s">
        <v>71</v>
      </c>
    </row>
    <row r="2" ht="12.75">
      <c r="D2" s="2" t="s">
        <v>55</v>
      </c>
    </row>
    <row r="3" ht="12.75">
      <c r="D3" s="2" t="s">
        <v>56</v>
      </c>
    </row>
    <row r="4" spans="1:4" ht="12.75">
      <c r="A4" s="3"/>
      <c r="D4" s="4" t="s">
        <v>70</v>
      </c>
    </row>
    <row r="5" spans="2:4" ht="12.75">
      <c r="B5" s="5"/>
      <c r="C5" s="5"/>
      <c r="D5" s="5"/>
    </row>
    <row r="6" spans="1:4" ht="36.75" customHeight="1">
      <c r="A6" s="38" t="s">
        <v>79</v>
      </c>
      <c r="B6" s="38"/>
      <c r="C6" s="38"/>
      <c r="D6" s="38"/>
    </row>
    <row r="7" spans="2:4" ht="15.75">
      <c r="B7" s="6"/>
      <c r="C7" s="6"/>
      <c r="D7" s="32" t="s">
        <v>44</v>
      </c>
    </row>
    <row r="8" spans="1:8" ht="15.75" customHeight="1">
      <c r="A8" s="41" t="s">
        <v>12</v>
      </c>
      <c r="B8" s="39" t="s">
        <v>14</v>
      </c>
      <c r="C8" s="39" t="s">
        <v>75</v>
      </c>
      <c r="D8" s="39" t="s">
        <v>76</v>
      </c>
      <c r="E8" s="5"/>
      <c r="F8" s="5"/>
      <c r="G8" s="5"/>
      <c r="H8" s="5"/>
    </row>
    <row r="9" spans="1:8" ht="25.5" customHeight="1">
      <c r="A9" s="41"/>
      <c r="B9" s="39"/>
      <c r="C9" s="39"/>
      <c r="D9" s="39"/>
      <c r="E9" s="5"/>
      <c r="F9" s="5"/>
      <c r="G9" s="5"/>
      <c r="H9" s="5"/>
    </row>
    <row r="10" spans="1:8" ht="13.5" customHeight="1">
      <c r="A10" s="8" t="s">
        <v>25</v>
      </c>
      <c r="B10" s="9" t="s">
        <v>40</v>
      </c>
      <c r="C10" s="10">
        <f>C11+C28</f>
        <v>563231995</v>
      </c>
      <c r="D10" s="10">
        <f>D11+D28</f>
        <v>572503590</v>
      </c>
      <c r="E10" s="33"/>
      <c r="F10" s="33"/>
      <c r="G10" s="34"/>
      <c r="H10" s="34"/>
    </row>
    <row r="11" spans="1:8" ht="13.5" customHeight="1">
      <c r="A11" s="8"/>
      <c r="B11" s="9" t="s">
        <v>72</v>
      </c>
      <c r="C11" s="10">
        <f>C12+C15+C17+C21+C24</f>
        <v>516591719</v>
      </c>
      <c r="D11" s="10">
        <f>D12+D15+D17+D21+D24</f>
        <v>529208617</v>
      </c>
      <c r="E11" s="5"/>
      <c r="F11" s="34"/>
      <c r="G11" s="34"/>
      <c r="H11" s="5"/>
    </row>
    <row r="12" spans="1:8" ht="19.5" customHeight="1">
      <c r="A12" s="23" t="s">
        <v>11</v>
      </c>
      <c r="B12" s="24" t="s">
        <v>0</v>
      </c>
      <c r="C12" s="25">
        <f>SUM(C13)</f>
        <v>391669333</v>
      </c>
      <c r="D12" s="25">
        <f>SUM(D13)</f>
        <v>399700277</v>
      </c>
      <c r="E12" s="5"/>
      <c r="F12" s="5"/>
      <c r="G12" s="5"/>
      <c r="H12" s="5"/>
    </row>
    <row r="13" spans="1:8" ht="12.75">
      <c r="A13" s="11" t="s">
        <v>26</v>
      </c>
      <c r="B13" s="12" t="s">
        <v>27</v>
      </c>
      <c r="C13" s="13">
        <v>391669333</v>
      </c>
      <c r="D13" s="13">
        <v>399700277</v>
      </c>
      <c r="E13" s="34"/>
      <c r="F13" s="34"/>
      <c r="G13" s="5"/>
      <c r="H13" s="5"/>
    </row>
    <row r="14" spans="1:8" ht="25.5">
      <c r="A14" s="11"/>
      <c r="B14" s="14" t="s">
        <v>38</v>
      </c>
      <c r="C14" s="13">
        <f>C13/20.09413396*5.09413396</f>
        <v>99293458.19519202</v>
      </c>
      <c r="D14" s="13">
        <f>D13/19.7168995*4.7168995</f>
        <v>95620816.8901587</v>
      </c>
      <c r="E14" s="18"/>
      <c r="F14" s="18"/>
      <c r="G14" s="33"/>
      <c r="H14" s="5"/>
    </row>
    <row r="15" spans="1:8" s="28" customFormat="1" ht="25.5">
      <c r="A15" s="23" t="s">
        <v>47</v>
      </c>
      <c r="B15" s="26" t="s">
        <v>48</v>
      </c>
      <c r="C15" s="27">
        <f>SUM(C16)</f>
        <v>5665586</v>
      </c>
      <c r="D15" s="27">
        <f>SUM(D16)</f>
        <v>5755540</v>
      </c>
      <c r="E15" s="35"/>
      <c r="F15" s="35"/>
      <c r="G15" s="35"/>
      <c r="H15" s="35"/>
    </row>
    <row r="16" spans="1:8" ht="27.75" customHeight="1">
      <c r="A16" s="16" t="s">
        <v>49</v>
      </c>
      <c r="B16" s="14" t="s">
        <v>50</v>
      </c>
      <c r="C16" s="13">
        <v>5665586</v>
      </c>
      <c r="D16" s="13">
        <v>5755540</v>
      </c>
      <c r="E16" s="34"/>
      <c r="F16" s="34"/>
      <c r="G16" s="5"/>
      <c r="H16" s="5"/>
    </row>
    <row r="17" spans="1:8" ht="23.25" customHeight="1">
      <c r="A17" s="23" t="s">
        <v>10</v>
      </c>
      <c r="B17" s="24" t="s">
        <v>1</v>
      </c>
      <c r="C17" s="25">
        <f>SUM(C18:C20)</f>
        <v>59312000</v>
      </c>
      <c r="D17" s="25">
        <f>SUM(D18:D20)</f>
        <v>63807000</v>
      </c>
      <c r="E17" s="5"/>
      <c r="F17" s="5"/>
      <c r="G17" s="5"/>
      <c r="H17" s="5"/>
    </row>
    <row r="18" spans="1:8" ht="27.75" customHeight="1">
      <c r="A18" s="16" t="s">
        <v>68</v>
      </c>
      <c r="B18" s="17" t="s">
        <v>69</v>
      </c>
      <c r="C18" s="13">
        <v>56726000</v>
      </c>
      <c r="D18" s="13">
        <v>61133000</v>
      </c>
      <c r="E18" s="5"/>
      <c r="F18" s="5"/>
      <c r="G18" s="18"/>
      <c r="H18" s="5"/>
    </row>
    <row r="19" spans="1:8" ht="33" customHeight="1">
      <c r="A19" s="16" t="s">
        <v>28</v>
      </c>
      <c r="B19" s="19" t="s">
        <v>13</v>
      </c>
      <c r="C19" s="13">
        <v>286000</v>
      </c>
      <c r="D19" s="13">
        <v>174000</v>
      </c>
      <c r="E19" s="5"/>
      <c r="F19" s="5"/>
      <c r="G19" s="18"/>
      <c r="H19" s="5"/>
    </row>
    <row r="20" spans="1:8" ht="28.5" customHeight="1">
      <c r="A20" s="16" t="s">
        <v>45</v>
      </c>
      <c r="B20" s="14" t="s">
        <v>46</v>
      </c>
      <c r="C20" s="13">
        <v>2300000</v>
      </c>
      <c r="D20" s="13">
        <v>2500000</v>
      </c>
      <c r="E20" s="5"/>
      <c r="F20" s="5"/>
      <c r="G20" s="33"/>
      <c r="H20" s="5"/>
    </row>
    <row r="21" spans="1:8" ht="20.25" customHeight="1">
      <c r="A21" s="23" t="s">
        <v>9</v>
      </c>
      <c r="B21" s="24" t="s">
        <v>2</v>
      </c>
      <c r="C21" s="25">
        <f>SUM(C22:C23)</f>
        <v>49613000</v>
      </c>
      <c r="D21" s="25">
        <f>SUM(D22:D23)</f>
        <v>49614000</v>
      </c>
      <c r="E21" s="5"/>
      <c r="F21" s="5"/>
      <c r="G21" s="5"/>
      <c r="H21" s="5"/>
    </row>
    <row r="22" spans="1:8" ht="20.25" customHeight="1">
      <c r="A22" s="11" t="s">
        <v>29</v>
      </c>
      <c r="B22" s="12" t="s">
        <v>15</v>
      </c>
      <c r="C22" s="13">
        <v>14100000</v>
      </c>
      <c r="D22" s="13">
        <v>14100000</v>
      </c>
      <c r="E22" s="5"/>
      <c r="F22" s="5"/>
      <c r="G22" s="5"/>
      <c r="H22" s="5"/>
    </row>
    <row r="23" spans="1:8" ht="25.5" customHeight="1">
      <c r="A23" s="11" t="s">
        <v>30</v>
      </c>
      <c r="B23" s="12" t="s">
        <v>31</v>
      </c>
      <c r="C23" s="13">
        <v>35513000</v>
      </c>
      <c r="D23" s="13">
        <v>35514000</v>
      </c>
      <c r="E23" s="5"/>
      <c r="F23" s="34"/>
      <c r="G23" s="34"/>
      <c r="H23" s="5"/>
    </row>
    <row r="24" spans="1:8" ht="21" customHeight="1">
      <c r="A24" s="23" t="s">
        <v>32</v>
      </c>
      <c r="B24" s="24" t="s">
        <v>16</v>
      </c>
      <c r="C24" s="25">
        <f>SUM(C25:C27)</f>
        <v>10331800</v>
      </c>
      <c r="D24" s="25">
        <f>SUM(D25:D27)</f>
        <v>10331800</v>
      </c>
      <c r="E24" s="5"/>
      <c r="F24" s="5"/>
      <c r="G24" s="5"/>
      <c r="H24" s="5"/>
    </row>
    <row r="25" spans="1:8" ht="32.25" customHeight="1">
      <c r="A25" s="7" t="s">
        <v>19</v>
      </c>
      <c r="B25" s="14" t="s">
        <v>51</v>
      </c>
      <c r="C25" s="13">
        <v>4500000</v>
      </c>
      <c r="D25" s="13">
        <v>4500000</v>
      </c>
      <c r="E25" s="5"/>
      <c r="F25" s="5"/>
      <c r="G25" s="5"/>
      <c r="H25" s="5"/>
    </row>
    <row r="26" spans="1:8" ht="57" customHeight="1">
      <c r="A26" s="7" t="s">
        <v>66</v>
      </c>
      <c r="B26" s="14" t="s">
        <v>67</v>
      </c>
      <c r="C26" s="13">
        <v>46000</v>
      </c>
      <c r="D26" s="13">
        <v>46000</v>
      </c>
      <c r="E26" s="5"/>
      <c r="F26" s="5"/>
      <c r="G26" s="5"/>
      <c r="H26" s="5"/>
    </row>
    <row r="27" spans="1:8" ht="30" customHeight="1">
      <c r="A27" s="7" t="s">
        <v>20</v>
      </c>
      <c r="B27" s="14" t="s">
        <v>52</v>
      </c>
      <c r="C27" s="13">
        <v>5785800</v>
      </c>
      <c r="D27" s="13">
        <v>5785800</v>
      </c>
      <c r="E27" s="5"/>
      <c r="F27" s="5"/>
      <c r="G27" s="5"/>
      <c r="H27" s="5"/>
    </row>
    <row r="28" spans="1:8" ht="30" customHeight="1">
      <c r="A28" s="7"/>
      <c r="B28" s="9" t="s">
        <v>73</v>
      </c>
      <c r="C28" s="15">
        <f>C29+C34+C37+C40+C43+C44</f>
        <v>46640276</v>
      </c>
      <c r="D28" s="15">
        <f>D29+D34+D37+D40+D43+D44</f>
        <v>43294973</v>
      </c>
      <c r="E28" s="5"/>
      <c r="F28" s="5"/>
      <c r="G28" s="5"/>
      <c r="H28" s="5"/>
    </row>
    <row r="29" spans="1:8" ht="41.25" customHeight="1">
      <c r="A29" s="29" t="s">
        <v>8</v>
      </c>
      <c r="B29" s="30" t="s">
        <v>17</v>
      </c>
      <c r="C29" s="25">
        <f>SUM(C30:C33)</f>
        <v>28877973</v>
      </c>
      <c r="D29" s="25">
        <f>SUM(D30:D33)</f>
        <v>25853623</v>
      </c>
      <c r="E29" s="5"/>
      <c r="F29" s="5"/>
      <c r="G29" s="5"/>
      <c r="H29" s="5"/>
    </row>
    <row r="30" spans="1:8" ht="57" customHeight="1">
      <c r="A30" s="7" t="s">
        <v>39</v>
      </c>
      <c r="B30" s="14" t="s">
        <v>41</v>
      </c>
      <c r="C30" s="13">
        <v>200000</v>
      </c>
      <c r="D30" s="13">
        <v>200000</v>
      </c>
      <c r="E30" s="5"/>
      <c r="F30" s="5"/>
      <c r="G30" s="5"/>
      <c r="H30" s="5"/>
    </row>
    <row r="31" spans="1:8" ht="65.25" customHeight="1">
      <c r="A31" s="7" t="s">
        <v>21</v>
      </c>
      <c r="B31" s="14" t="s">
        <v>59</v>
      </c>
      <c r="C31" s="13">
        <f>10451000+1680000+6000+14405865+157614</f>
        <v>26700479</v>
      </c>
      <c r="D31" s="13">
        <f>10451000+1680000+6000+11517050</f>
        <v>23654050</v>
      </c>
      <c r="E31" s="5"/>
      <c r="F31" s="5"/>
      <c r="G31" s="5"/>
      <c r="H31" s="5"/>
    </row>
    <row r="32" spans="1:8" ht="25.5">
      <c r="A32" s="7" t="s">
        <v>22</v>
      </c>
      <c r="B32" s="14" t="s">
        <v>42</v>
      </c>
      <c r="C32" s="13">
        <v>237000</v>
      </c>
      <c r="D32" s="13">
        <v>237000</v>
      </c>
      <c r="E32" s="5"/>
      <c r="F32" s="5"/>
      <c r="G32" s="5"/>
      <c r="H32" s="5"/>
    </row>
    <row r="33" spans="1:8" ht="68.25" customHeight="1">
      <c r="A33" s="7" t="s">
        <v>23</v>
      </c>
      <c r="B33" s="14" t="s">
        <v>60</v>
      </c>
      <c r="C33" s="13">
        <f>91852+1105955+176457+19991+15187+331052</f>
        <v>1740494</v>
      </c>
      <c r="D33" s="13">
        <f>91852+1150194+176457+19991+15187+308892</f>
        <v>1762573</v>
      </c>
      <c r="E33" s="5"/>
      <c r="F33" s="5"/>
      <c r="G33" s="5"/>
      <c r="H33" s="5"/>
    </row>
    <row r="34" spans="1:8" ht="24.75" customHeight="1">
      <c r="A34" s="29" t="s">
        <v>7</v>
      </c>
      <c r="B34" s="30" t="s">
        <v>3</v>
      </c>
      <c r="C34" s="25">
        <f>SUM(C35:C36)</f>
        <v>7329294</v>
      </c>
      <c r="D34" s="25">
        <f>SUM(D35:D36)</f>
        <v>7346466</v>
      </c>
      <c r="E34" s="5"/>
      <c r="F34" s="5"/>
      <c r="G34" s="5"/>
      <c r="H34" s="5"/>
    </row>
    <row r="35" spans="1:8" ht="19.5" customHeight="1">
      <c r="A35" s="7" t="s">
        <v>33</v>
      </c>
      <c r="B35" s="14" t="s">
        <v>34</v>
      </c>
      <c r="C35" s="13">
        <v>429294</v>
      </c>
      <c r="D35" s="13">
        <v>446466</v>
      </c>
      <c r="E35" s="5"/>
      <c r="F35" s="5"/>
      <c r="G35" s="5"/>
      <c r="H35" s="5"/>
    </row>
    <row r="36" spans="1:8" ht="19.5" customHeight="1">
      <c r="A36" s="7" t="s">
        <v>53</v>
      </c>
      <c r="B36" s="14" t="s">
        <v>54</v>
      </c>
      <c r="C36" s="13">
        <v>6900000</v>
      </c>
      <c r="D36" s="13">
        <v>6900000</v>
      </c>
      <c r="E36" s="5"/>
      <c r="F36" s="5"/>
      <c r="G36" s="5"/>
      <c r="H36" s="5"/>
    </row>
    <row r="37" spans="1:8" ht="25.5">
      <c r="A37" s="29" t="s">
        <v>6</v>
      </c>
      <c r="B37" s="31" t="s">
        <v>43</v>
      </c>
      <c r="C37" s="25">
        <f>SUM(C38:C39)</f>
        <v>7222721</v>
      </c>
      <c r="D37" s="25">
        <f>SUM(D38:D39)</f>
        <v>7239702</v>
      </c>
      <c r="E37" s="5"/>
      <c r="F37" s="5"/>
      <c r="G37" s="5"/>
      <c r="H37" s="5"/>
    </row>
    <row r="38" spans="1:8" ht="30" customHeight="1">
      <c r="A38" s="7" t="s">
        <v>57</v>
      </c>
      <c r="B38" s="17" t="s">
        <v>61</v>
      </c>
      <c r="C38" s="13">
        <v>1452520</v>
      </c>
      <c r="D38" s="13">
        <v>1452520</v>
      </c>
      <c r="E38" s="5"/>
      <c r="F38" s="5"/>
      <c r="G38" s="5"/>
      <c r="H38" s="5"/>
    </row>
    <row r="39" spans="1:8" ht="21" customHeight="1">
      <c r="A39" s="7" t="s">
        <v>58</v>
      </c>
      <c r="B39" s="17" t="s">
        <v>62</v>
      </c>
      <c r="C39" s="13">
        <f>4388234+760000+11149+342996+238208+29614</f>
        <v>5770201</v>
      </c>
      <c r="D39" s="13">
        <f>4388234+11149+362457+27134+760000+238208</f>
        <v>5787182</v>
      </c>
      <c r="E39" s="5"/>
      <c r="F39" s="5"/>
      <c r="G39" s="5"/>
      <c r="H39" s="5"/>
    </row>
    <row r="40" spans="1:8" ht="25.5">
      <c r="A40" s="29" t="s">
        <v>5</v>
      </c>
      <c r="B40" s="30" t="s">
        <v>4</v>
      </c>
      <c r="C40" s="25">
        <f>SUM(C41:C42)</f>
        <v>892337</v>
      </c>
      <c r="D40" s="25">
        <f>SUM(D41:D42)</f>
        <v>1018114</v>
      </c>
      <c r="E40" s="5"/>
      <c r="F40" s="5"/>
      <c r="G40" s="5"/>
      <c r="H40" s="5"/>
    </row>
    <row r="41" spans="1:8" ht="66" customHeight="1">
      <c r="A41" s="7" t="s">
        <v>24</v>
      </c>
      <c r="B41" s="14" t="s">
        <v>63</v>
      </c>
      <c r="C41" s="13">
        <v>892337</v>
      </c>
      <c r="D41" s="13">
        <v>1018114</v>
      </c>
      <c r="E41" s="5"/>
      <c r="F41" s="5"/>
      <c r="G41" s="5"/>
      <c r="H41" s="5"/>
    </row>
    <row r="42" spans="1:8" ht="66" customHeight="1">
      <c r="A42" s="7" t="s">
        <v>77</v>
      </c>
      <c r="B42" s="14" t="s">
        <v>78</v>
      </c>
      <c r="C42" s="13">
        <v>0</v>
      </c>
      <c r="D42" s="13">
        <v>0</v>
      </c>
      <c r="E42" s="5"/>
      <c r="F42" s="5"/>
      <c r="G42" s="5"/>
      <c r="H42" s="5"/>
    </row>
    <row r="43" spans="1:8" ht="22.5" customHeight="1">
      <c r="A43" s="29" t="s">
        <v>35</v>
      </c>
      <c r="B43" s="30" t="s">
        <v>36</v>
      </c>
      <c r="C43" s="25">
        <v>1739280</v>
      </c>
      <c r="D43" s="25">
        <v>1700052</v>
      </c>
      <c r="E43" s="5"/>
      <c r="F43" s="5"/>
      <c r="G43" s="5"/>
      <c r="H43" s="5"/>
    </row>
    <row r="44" spans="1:8" ht="22.5" customHeight="1">
      <c r="A44" s="29" t="s">
        <v>64</v>
      </c>
      <c r="B44" s="30" t="s">
        <v>65</v>
      </c>
      <c r="C44" s="25">
        <v>578671</v>
      </c>
      <c r="D44" s="25">
        <v>137016</v>
      </c>
      <c r="E44" s="5"/>
      <c r="F44" s="5"/>
      <c r="G44" s="5"/>
      <c r="H44" s="5"/>
    </row>
    <row r="45" spans="1:8" ht="18" customHeight="1">
      <c r="A45" s="29" t="s">
        <v>37</v>
      </c>
      <c r="B45" s="30" t="s">
        <v>74</v>
      </c>
      <c r="C45" s="25">
        <v>1897165200</v>
      </c>
      <c r="D45" s="25">
        <v>1893234900</v>
      </c>
      <c r="E45" s="5"/>
      <c r="F45" s="5"/>
      <c r="G45" s="5"/>
      <c r="H45" s="5"/>
    </row>
    <row r="46" spans="1:8" ht="22.5" customHeight="1">
      <c r="A46" s="8"/>
      <c r="B46" s="36" t="s">
        <v>18</v>
      </c>
      <c r="C46" s="37">
        <f>C10+C45</f>
        <v>2460397195</v>
      </c>
      <c r="D46" s="37">
        <f>D10+D45</f>
        <v>2465738490</v>
      </c>
      <c r="E46" s="5"/>
      <c r="F46" s="5"/>
      <c r="G46" s="5"/>
      <c r="H46" s="5"/>
    </row>
    <row r="47" spans="1:8" ht="14.25" customHeight="1">
      <c r="A47" s="20"/>
      <c r="B47" s="21"/>
      <c r="C47" s="21"/>
      <c r="D47" s="22"/>
      <c r="E47" s="5"/>
      <c r="F47" s="5"/>
      <c r="G47" s="5"/>
      <c r="H47" s="5"/>
    </row>
    <row r="48" spans="1:4" ht="33" customHeight="1">
      <c r="A48" s="40"/>
      <c r="B48" s="40"/>
      <c r="C48" s="40"/>
      <c r="D48" s="40"/>
    </row>
  </sheetData>
  <sheetProtection/>
  <mergeCells count="6">
    <mergeCell ref="A6:D6"/>
    <mergeCell ref="C8:C9"/>
    <mergeCell ref="A48:D48"/>
    <mergeCell ref="A8:A9"/>
    <mergeCell ref="B8:B9"/>
    <mergeCell ref="D8:D9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Basalyko</cp:lastModifiedBy>
  <cp:lastPrinted>2020-12-10T08:32:02Z</cp:lastPrinted>
  <dcterms:created xsi:type="dcterms:W3CDTF">2007-04-05T07:39:38Z</dcterms:created>
  <dcterms:modified xsi:type="dcterms:W3CDTF">2020-12-12T04:56:40Z</dcterms:modified>
  <cp:category/>
  <cp:version/>
  <cp:contentType/>
  <cp:contentStatus/>
</cp:coreProperties>
</file>