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-2021" sheetId="1" r:id="rId1"/>
  </sheets>
  <definedNames>
    <definedName name="_xlnm.Print_Area" localSheetId="0">'2020-2021'!$A$1:$D$45</definedName>
  </definedNames>
  <calcPr fullCalcOnLoad="1"/>
</workbook>
</file>

<file path=xl/sharedStrings.xml><?xml version="1.0" encoding="utf-8"?>
<sst xmlns="http://schemas.openxmlformats.org/spreadsheetml/2006/main" count="78" uniqueCount="78">
  <si>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</si>
  <si>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</si>
  <si>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</si>
  <si>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</si>
  <si>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</si>
  <si>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</si>
  <si>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</si>
  <si>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</si>
  <si>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</si>
  <si>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</si>
  <si>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</si>
  <si>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</si>
  <si>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</si>
  <si>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</si>
  <si>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</si>
  <si>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</si>
  <si>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</si>
  <si>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</si>
  <si>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</si>
  <si>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</si>
  <si>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</si>
  <si>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</si>
  <si>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</si>
  <si>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</si>
  <si>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</si>
  <si>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</si>
  <si>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</si>
  <si>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</si>
  <si>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</si>
  <si>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</si>
  <si>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</si>
  <si>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</si>
  <si>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</si>
  <si>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</si>
  <si>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</si>
  <si>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</si>
  <si>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</si>
  <si>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</si>
  <si>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</si>
  <si>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</si>
  <si>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</si>
  <si>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</si>
  <si>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</si>
  <si>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</si>
  <si>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</si>
  <si>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</si>
  <si>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</si>
  <si>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</si>
  <si>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</si>
  <si>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</si>
  <si>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</si>
  <si>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</si>
  <si>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</si>
  <si>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</si>
  <si>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</si>
  <si>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</si>
  <si>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</si>
  <si>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</si>
  <si>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</si>
  <si>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</si>
  <si>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</si>
  <si>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</si>
  <si>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</si>
  <si>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</si>
  <si>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</si>
  <si>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</si>
  <si>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</si>
  <si>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</si>
  <si>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</si>
  <si>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</si>
  <si>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</si>
  <si>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2020 год</t>
  </si>
  <si>
    <t xml:space="preserve">        Объем доходов Снежинского городского округа по основным источникам доходов бюджета на плановый период 2020 и 2021 годов</t>
  </si>
  <si>
    <t xml:space="preserve"> 2021 год</t>
  </si>
  <si>
    <t>НАЛОГОВЫЕ ДОХОДЫ</t>
  </si>
  <si>
    <t>НЕНАЛОГОВЫЕ ДОХОДЫ</t>
  </si>
  <si>
    <t>Приложение  10</t>
  </si>
  <si>
    <t xml:space="preserve"> от 13.12.2018 г. № 130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</si>
</sst>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D45" sqref="A1:D45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4" width="25.75390625" style="0" customWidth="1"/>
    <col min="6" max="6" width="14.75390625" style="0" customWidth="1"/>
    <col min="7" max="7" width="13.875" style="0" customWidth="1"/>
  </cols>
  <sheetData>
    <row r="1" ht="12.75">
      <c r="D1" s="25" t="s">
        <v>76</v>
      </c>
    </row>
    <row r="2" ht="12.75">
      <c r="D2" s="25" t="s">
        <v>56</v>
      </c>
    </row>
    <row r="3" ht="12.75">
      <c r="D3" s="25" t="s">
        <v>57</v>
      </c>
    </row>
    <row r="4" spans="1:4" ht="12.75">
      <c r="A4" s="18"/>
      <c r="D4" s="26" t="s">
        <v>77</v>
      </c>
    </row>
    <row r="5" spans="2:4" ht="12.75">
      <c r="B5" s="5"/>
      <c r="C5" s="5"/>
      <c r="D5" s="5"/>
    </row>
    <row r="6" spans="1:4" ht="36.75" customHeight="1">
      <c r="A6" s="42" t="s">
        <v>72</v>
      </c>
      <c r="B6" s="42"/>
      <c r="C6" s="42"/>
      <c r="D6" s="42"/>
    </row>
    <row r="7" spans="2:4" ht="15.75">
      <c r="B7" s="2"/>
      <c r="C7" s="2"/>
      <c r="D7" s="27" t="s">
        <v>45</v>
      </c>
    </row>
    <row r="8" spans="1:4" ht="15.75" customHeight="1">
      <c r="A8" s="46" t="s">
        <v>12</v>
      </c>
      <c r="B8" s="47" t="s">
        <v>14</v>
      </c>
      <c r="C8" s="43" t="s">
        <v>71</v>
      </c>
      <c r="D8" s="43" t="s">
        <v>73</v>
      </c>
    </row>
    <row r="9" spans="1:4" ht="25.5" customHeight="1">
      <c r="A9" s="46"/>
      <c r="B9" s="47"/>
      <c r="C9" s="44"/>
      <c r="D9" s="44"/>
    </row>
    <row r="10" spans="1:7" ht="13.5" customHeight="1">
      <c r="A10" s="4" t="s">
        <v>25</v>
      </c>
      <c r="B10" s="24" t="s">
        <v>41</v>
      </c>
      <c r="C10" s="32">
        <f>C11+C28</f>
        <v>564879570</v>
      </c>
      <c r="D10" s="32">
        <f>D11+D28</f>
        <v>581646050</v>
      </c>
      <c r="F10" s="37"/>
      <c r="G10" s="37"/>
    </row>
    <row r="11" spans="1:7" ht="13.5" customHeight="1">
      <c r="A11" s="4"/>
      <c r="B11" s="24" t="s">
        <v>74</v>
      </c>
      <c r="C11" s="32">
        <f>C12+C15+C17+C21+C24</f>
        <v>515530813</v>
      </c>
      <c r="D11" s="32">
        <f>D12+D15+D17+D21+D24</f>
        <v>533538065</v>
      </c>
      <c r="F11" s="30">
        <f>(C10-C14)/2</f>
        <v>245881346.5</v>
      </c>
      <c r="G11" s="30">
        <f>(D10-D14)/2</f>
        <v>252970653.5</v>
      </c>
    </row>
    <row r="12" spans="1:4" ht="19.5" customHeight="1">
      <c r="A12" s="20" t="s">
        <v>11</v>
      </c>
      <c r="B12" s="21" t="s">
        <v>0</v>
      </c>
      <c r="C12" s="33">
        <f>SUM(C13)</f>
        <v>371959700</v>
      </c>
      <c r="D12" s="33">
        <f>SUM(D13)</f>
        <v>393791900</v>
      </c>
    </row>
    <row r="13" spans="1:4" ht="12.75">
      <c r="A13" s="6" t="s">
        <v>26</v>
      </c>
      <c r="B13" s="1" t="s">
        <v>27</v>
      </c>
      <c r="C13" s="34">
        <v>371959700</v>
      </c>
      <c r="D13" s="34">
        <v>393791900</v>
      </c>
    </row>
    <row r="14" spans="1:7" ht="25.5">
      <c r="A14" s="6"/>
      <c r="B14" s="7" t="s">
        <v>39</v>
      </c>
      <c r="C14" s="34">
        <v>73116877</v>
      </c>
      <c r="D14" s="34">
        <v>75704743</v>
      </c>
      <c r="F14" s="37"/>
      <c r="G14" s="37"/>
    </row>
    <row r="15" spans="1:4" ht="25.5">
      <c r="A15" s="20" t="s">
        <v>48</v>
      </c>
      <c r="B15" s="29" t="s">
        <v>49</v>
      </c>
      <c r="C15" s="35">
        <f>SUM(C16)</f>
        <v>4660313</v>
      </c>
      <c r="D15" s="35">
        <f>SUM(D16)</f>
        <v>4835365</v>
      </c>
    </row>
    <row r="16" spans="1:4" ht="27.75" customHeight="1">
      <c r="A16" s="22" t="s">
        <v>50</v>
      </c>
      <c r="B16" s="7" t="s">
        <v>51</v>
      </c>
      <c r="C16" s="34">
        <v>4660313</v>
      </c>
      <c r="D16" s="34">
        <v>4835365</v>
      </c>
    </row>
    <row r="17" spans="1:7" ht="23.25" customHeight="1">
      <c r="A17" s="20" t="s">
        <v>10</v>
      </c>
      <c r="B17" s="21" t="s">
        <v>1</v>
      </c>
      <c r="C17" s="33">
        <f>SUM(C18:C20)</f>
        <v>76700000</v>
      </c>
      <c r="D17" s="33">
        <f>SUM(D18:D20)</f>
        <v>72700000</v>
      </c>
      <c r="G17" s="38"/>
    </row>
    <row r="18" spans="1:7" ht="27.75" customHeight="1">
      <c r="A18" s="22" t="s">
        <v>69</v>
      </c>
      <c r="B18" s="31" t="s">
        <v>70</v>
      </c>
      <c r="C18" s="34">
        <v>65000000</v>
      </c>
      <c r="D18" s="34">
        <v>68000000</v>
      </c>
      <c r="G18" s="39"/>
    </row>
    <row r="19" spans="1:7" ht="24" customHeight="1">
      <c r="A19" s="22" t="s">
        <v>28</v>
      </c>
      <c r="B19" s="19" t="s">
        <v>13</v>
      </c>
      <c r="C19" s="34">
        <v>9000000</v>
      </c>
      <c r="D19" s="34">
        <v>2000000</v>
      </c>
      <c r="G19" s="39"/>
    </row>
    <row r="20" spans="1:7" ht="24" customHeight="1">
      <c r="A20" s="22" t="s">
        <v>46</v>
      </c>
      <c r="B20" s="7" t="s">
        <v>47</v>
      </c>
      <c r="C20" s="34">
        <v>2700000</v>
      </c>
      <c r="D20" s="34">
        <v>2700000</v>
      </c>
      <c r="G20" s="37"/>
    </row>
    <row r="21" spans="1:4" ht="20.25" customHeight="1">
      <c r="A21" s="20" t="s">
        <v>9</v>
      </c>
      <c r="B21" s="21" t="s">
        <v>2</v>
      </c>
      <c r="C21" s="33">
        <f>SUM(C22:C23)</f>
        <v>53500000</v>
      </c>
      <c r="D21" s="33">
        <f>SUM(D22:D23)</f>
        <v>53500000</v>
      </c>
    </row>
    <row r="22" spans="1:4" ht="20.25" customHeight="1">
      <c r="A22" s="6" t="s">
        <v>29</v>
      </c>
      <c r="B22" s="1" t="s">
        <v>15</v>
      </c>
      <c r="C22" s="34">
        <v>13500000</v>
      </c>
      <c r="D22" s="34">
        <v>13500000</v>
      </c>
    </row>
    <row r="23" spans="1:7" ht="25.5" customHeight="1">
      <c r="A23" s="6" t="s">
        <v>30</v>
      </c>
      <c r="B23" s="1" t="s">
        <v>31</v>
      </c>
      <c r="C23" s="34">
        <v>40000000</v>
      </c>
      <c r="D23" s="34">
        <v>40000000</v>
      </c>
      <c r="E23" s="23"/>
      <c r="F23" s="30"/>
      <c r="G23" s="30"/>
    </row>
    <row r="24" spans="1:4" ht="21" customHeight="1">
      <c r="A24" s="20" t="s">
        <v>32</v>
      </c>
      <c r="B24" s="21" t="s">
        <v>16</v>
      </c>
      <c r="C24" s="33">
        <f>SUM(C25:C27)</f>
        <v>8710800</v>
      </c>
      <c r="D24" s="33">
        <f>SUM(D25:D27)</f>
        <v>8710800</v>
      </c>
    </row>
    <row r="25" spans="1:4" ht="32.25" customHeight="1">
      <c r="A25" s="3" t="s">
        <v>19</v>
      </c>
      <c r="B25" s="7" t="s">
        <v>52</v>
      </c>
      <c r="C25" s="40">
        <v>3200000</v>
      </c>
      <c r="D25" s="40">
        <v>3200000</v>
      </c>
    </row>
    <row r="26" spans="1:4" ht="57" customHeight="1">
      <c r="A26" s="3" t="s">
        <v>67</v>
      </c>
      <c r="B26" s="7" t="s">
        <v>68</v>
      </c>
      <c r="C26" s="40">
        <v>129000</v>
      </c>
      <c r="D26" s="40">
        <v>129000</v>
      </c>
    </row>
    <row r="27" spans="1:4" ht="30" customHeight="1">
      <c r="A27" s="3" t="s">
        <v>20</v>
      </c>
      <c r="B27" s="7" t="s">
        <v>53</v>
      </c>
      <c r="C27" s="40">
        <v>5381800</v>
      </c>
      <c r="D27" s="40">
        <v>5381800</v>
      </c>
    </row>
    <row r="28" spans="1:4" ht="30" customHeight="1">
      <c r="A28" s="3"/>
      <c r="B28" s="24" t="s">
        <v>75</v>
      </c>
      <c r="C28" s="41">
        <f>C29+C34+C37+C40+C42+C43</f>
        <v>49348757</v>
      </c>
      <c r="D28" s="41">
        <f>D29+D34+D37+D40+D42+D43</f>
        <v>48107985</v>
      </c>
    </row>
    <row r="29" spans="1:4" ht="41.25" customHeight="1">
      <c r="A29" s="8" t="s">
        <v>8</v>
      </c>
      <c r="B29" s="9" t="s">
        <v>17</v>
      </c>
      <c r="C29" s="33">
        <f>SUM(C30:C33)</f>
        <v>29442423</v>
      </c>
      <c r="D29" s="33">
        <f>SUM(D30:D33)</f>
        <v>29747927</v>
      </c>
    </row>
    <row r="30" spans="1:4" s="23" customFormat="1" ht="57" customHeight="1">
      <c r="A30" s="3" t="s">
        <v>40</v>
      </c>
      <c r="B30" s="7" t="s">
        <v>42</v>
      </c>
      <c r="C30" s="34">
        <v>200000</v>
      </c>
      <c r="D30" s="34">
        <v>200000</v>
      </c>
    </row>
    <row r="31" spans="1:4" ht="65.25" customHeight="1">
      <c r="A31" s="3" t="s">
        <v>21</v>
      </c>
      <c r="B31" s="7" t="s">
        <v>60</v>
      </c>
      <c r="C31" s="34">
        <v>28608968</v>
      </c>
      <c r="D31" s="34">
        <v>28932253</v>
      </c>
    </row>
    <row r="32" spans="1:4" ht="25.5">
      <c r="A32" s="3" t="s">
        <v>22</v>
      </c>
      <c r="B32" s="7" t="s">
        <v>43</v>
      </c>
      <c r="C32" s="34">
        <v>218000</v>
      </c>
      <c r="D32" s="34">
        <v>219000</v>
      </c>
    </row>
    <row r="33" spans="1:4" ht="68.25" customHeight="1">
      <c r="A33" s="3" t="s">
        <v>23</v>
      </c>
      <c r="B33" s="7" t="s">
        <v>61</v>
      </c>
      <c r="C33" s="34">
        <v>415455</v>
      </c>
      <c r="D33" s="34">
        <v>396674</v>
      </c>
    </row>
    <row r="34" spans="1:4" ht="24.75" customHeight="1">
      <c r="A34" s="8" t="s">
        <v>7</v>
      </c>
      <c r="B34" s="9" t="s">
        <v>3</v>
      </c>
      <c r="C34" s="33">
        <f>SUM(C35:C36)</f>
        <v>2982750</v>
      </c>
      <c r="D34" s="33">
        <f>SUM(D35:D36)</f>
        <v>3029500</v>
      </c>
    </row>
    <row r="35" spans="1:4" ht="19.5" customHeight="1">
      <c r="A35" s="3" t="s">
        <v>33</v>
      </c>
      <c r="B35" s="7" t="s">
        <v>34</v>
      </c>
      <c r="C35" s="34">
        <v>1322750</v>
      </c>
      <c r="D35" s="34">
        <v>1369500</v>
      </c>
    </row>
    <row r="36" spans="1:4" ht="19.5" customHeight="1">
      <c r="A36" s="3" t="s">
        <v>54</v>
      </c>
      <c r="B36" s="7" t="s">
        <v>55</v>
      </c>
      <c r="C36" s="34">
        <v>1660000</v>
      </c>
      <c r="D36" s="34">
        <v>1660000</v>
      </c>
    </row>
    <row r="37" spans="1:4" ht="25.5">
      <c r="A37" s="8" t="s">
        <v>6</v>
      </c>
      <c r="B37" s="10" t="s">
        <v>44</v>
      </c>
      <c r="C37" s="33">
        <f>SUM(C38:C39)</f>
        <v>9835136</v>
      </c>
      <c r="D37" s="33">
        <f>SUM(D38:D39)</f>
        <v>9903086</v>
      </c>
    </row>
    <row r="38" spans="1:4" s="14" customFormat="1" ht="30" customHeight="1">
      <c r="A38" s="3" t="s">
        <v>58</v>
      </c>
      <c r="B38" s="15" t="s">
        <v>62</v>
      </c>
      <c r="C38" s="34">
        <v>7860000</v>
      </c>
      <c r="D38" s="34">
        <v>7860000</v>
      </c>
    </row>
    <row r="39" spans="1:4" s="14" customFormat="1" ht="21" customHeight="1">
      <c r="A39" s="3" t="s">
        <v>59</v>
      </c>
      <c r="B39" s="15" t="s">
        <v>63</v>
      </c>
      <c r="C39" s="34">
        <v>1975136</v>
      </c>
      <c r="D39" s="34">
        <v>2043086</v>
      </c>
    </row>
    <row r="40" spans="1:4" ht="25.5">
      <c r="A40" s="8" t="s">
        <v>5</v>
      </c>
      <c r="B40" s="9" t="s">
        <v>4</v>
      </c>
      <c r="C40" s="33">
        <f>SUM(C41)</f>
        <v>2306484</v>
      </c>
      <c r="D40" s="33">
        <f>SUM(D41)</f>
        <v>645508</v>
      </c>
    </row>
    <row r="41" spans="1:4" ht="66" customHeight="1">
      <c r="A41" s="3" t="s">
        <v>24</v>
      </c>
      <c r="B41" s="11" t="s">
        <v>64</v>
      </c>
      <c r="C41" s="34">
        <v>2306484</v>
      </c>
      <c r="D41" s="34">
        <v>645508</v>
      </c>
    </row>
    <row r="42" spans="1:4" ht="22.5" customHeight="1">
      <c r="A42" s="8" t="s">
        <v>35</v>
      </c>
      <c r="B42" s="9" t="s">
        <v>36</v>
      </c>
      <c r="C42" s="33">
        <v>4324964</v>
      </c>
      <c r="D42" s="33">
        <v>4324964</v>
      </c>
    </row>
    <row r="43" spans="1:4" ht="22.5" customHeight="1">
      <c r="A43" s="8" t="s">
        <v>65</v>
      </c>
      <c r="B43" s="9" t="s">
        <v>66</v>
      </c>
      <c r="C43" s="33">
        <v>457000</v>
      </c>
      <c r="D43" s="33">
        <v>457000</v>
      </c>
    </row>
    <row r="44" spans="1:4" ht="18" customHeight="1">
      <c r="A44" s="8" t="s">
        <v>37</v>
      </c>
      <c r="B44" s="9" t="s">
        <v>38</v>
      </c>
      <c r="C44" s="33">
        <v>1492184300</v>
      </c>
      <c r="D44" s="33">
        <v>1495898800</v>
      </c>
    </row>
    <row r="45" spans="1:4" ht="22.5" customHeight="1">
      <c r="A45" s="12"/>
      <c r="B45" s="13" t="s">
        <v>18</v>
      </c>
      <c r="C45" s="36">
        <f>C10+C44</f>
        <v>2057063870</v>
      </c>
      <c r="D45" s="36">
        <f>D10+D44</f>
        <v>2077544850</v>
      </c>
    </row>
    <row r="46" spans="1:4" ht="14.25" customHeight="1">
      <c r="A46" s="16"/>
      <c r="B46" s="17"/>
      <c r="C46" s="17"/>
      <c r="D46" s="28"/>
    </row>
    <row r="47" spans="1:4" ht="33" customHeight="1">
      <c r="A47" s="45"/>
      <c r="B47" s="45"/>
      <c r="C47" s="45"/>
      <c r="D47" s="45"/>
    </row>
  </sheetData>
  <mergeCells count="6">
    <mergeCell ref="A6:D6"/>
    <mergeCell ref="C8:C9"/>
    <mergeCell ref="A47:D47"/>
    <mergeCell ref="A8:A9"/>
    <mergeCell ref="B8:B9"/>
    <mergeCell ref="D8:D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2018-12-17T05:42:57Z</cp:lastPrinted>
  <dcterms:created xsi:type="dcterms:W3CDTF">2007-04-05T07:39:38Z</dcterms:created>
  <dcterms:modified xsi:type="dcterms:W3CDTF">2018-12-17T05:43:53Z</dcterms:modified>
  <cp:category/>
  <cp:version/>
  <cp:contentType/>
  <cp:contentStatus/>
</cp:coreProperties>
</file>